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000" windowHeight="6390"/>
  </bookViews>
  <sheets>
    <sheet name="鉴定费明细 " sheetId="1" r:id="rId1"/>
  </sheets>
  <definedNames>
    <definedName name="_xlnm._FilterDatabase" localSheetId="0" hidden="1">'鉴定费明细 '!$A$3:$M$25</definedName>
    <definedName name="_xlnm.Print_Area" localSheetId="0">'鉴定费明细 '!$A$1:$M$25</definedName>
    <definedName name="_xlnm.Print_Titles" localSheetId="0">'鉴定费明细 '!$1:$4</definedName>
  </definedNames>
  <calcPr calcId="145621"/>
</workbook>
</file>

<file path=xl/calcChain.xml><?xml version="1.0" encoding="utf-8"?>
<calcChain xmlns="http://schemas.openxmlformats.org/spreadsheetml/2006/main">
  <c r="M21" i="1" l="1"/>
  <c r="M18" i="1"/>
  <c r="M19" i="1"/>
  <c r="M16" i="1"/>
  <c r="M17" i="1"/>
  <c r="M11" i="1"/>
  <c r="M14" i="1"/>
  <c r="M15" i="1"/>
  <c r="M9" i="1"/>
  <c r="M10" i="1"/>
  <c r="L5" i="1" l="1"/>
  <c r="H5" i="1"/>
  <c r="M5" i="1" l="1"/>
  <c r="J5" i="1"/>
</calcChain>
</file>

<file path=xl/sharedStrings.xml><?xml version="1.0" encoding="utf-8"?>
<sst xmlns="http://schemas.openxmlformats.org/spreadsheetml/2006/main" count="121" uniqueCount="50">
  <si>
    <t>填报单位：天津市职业培训指导中心</t>
  </si>
  <si>
    <t>制表人：</t>
  </si>
  <si>
    <t>刘滢</t>
  </si>
  <si>
    <t>制表日期：</t>
  </si>
  <si>
    <t>序号</t>
  </si>
  <si>
    <t>鉴定机构名称</t>
  </si>
  <si>
    <t>鉴定号</t>
    <phoneticPr fontId="4" type="noConversion"/>
  </si>
  <si>
    <t>院校或企业名称</t>
    <phoneticPr fontId="4" type="noConversion"/>
  </si>
  <si>
    <t>职业工种</t>
  </si>
  <si>
    <t>等级</t>
  </si>
  <si>
    <t>人员类别</t>
  </si>
  <si>
    <t>实际鉴定
人数</t>
    <phoneticPr fontId="4" type="noConversion"/>
  </si>
  <si>
    <t>考务费</t>
  </si>
  <si>
    <t>鉴定成本费</t>
  </si>
  <si>
    <t>补贴合计</t>
  </si>
  <si>
    <t>标准</t>
  </si>
  <si>
    <t xml:space="preserve">金额 </t>
  </si>
  <si>
    <t xml:space="preserve">标准 </t>
  </si>
  <si>
    <t>金额</t>
  </si>
  <si>
    <t>总  计</t>
  </si>
  <si>
    <t>市职业技能鉴定指导中心</t>
  </si>
  <si>
    <t>中级</t>
  </si>
  <si>
    <t>初级</t>
  </si>
  <si>
    <t>市职业技能鉴定指导中心</t>
    <phoneticPr fontId="3" type="noConversion"/>
  </si>
  <si>
    <t>第一商业学校</t>
  </si>
  <si>
    <t>开放技工学校</t>
  </si>
  <si>
    <t>技校/</t>
  </si>
  <si>
    <t>国家职业技能鉴定所第十九所</t>
  </si>
  <si>
    <t>建筑施工专业职业技能鉴定站</t>
  </si>
  <si>
    <t>现代服务业职业技能培训鉴定基地</t>
  </si>
  <si>
    <t>2019年4月职业技能培训鉴定补贴明细（20000000046-47）</t>
    <phoneticPr fontId="4" type="noConversion"/>
  </si>
  <si>
    <t>新兴技术学校</t>
  </si>
  <si>
    <t>保育员</t>
  </si>
  <si>
    <t>焊工</t>
  </si>
  <si>
    <t>汽车维修工</t>
  </si>
  <si>
    <t>钳工</t>
  </si>
  <si>
    <t>电工</t>
  </si>
  <si>
    <t>市职业技能鉴定指导中心</t>
    <phoneticPr fontId="3" type="noConversion"/>
  </si>
  <si>
    <t>机电职业技术学院</t>
    <phoneticPr fontId="3" type="noConversion"/>
  </si>
  <si>
    <t>高职/</t>
    <phoneticPr fontId="3" type="noConversion"/>
  </si>
  <si>
    <t>建筑技术职业培训学校</t>
  </si>
  <si>
    <t>建筑油漆工</t>
  </si>
  <si>
    <t>在职/</t>
    <phoneticPr fontId="3" type="noConversion"/>
  </si>
  <si>
    <t>国家职业技能鉴定所第二十三所</t>
  </si>
  <si>
    <t>国家职业技能鉴定所第六十五所</t>
  </si>
  <si>
    <t>建联建设行业职业技能鉴定站</t>
  </si>
  <si>
    <t>技校/</t>
    <phoneticPr fontId="3" type="noConversion"/>
  </si>
  <si>
    <t>在职/</t>
    <phoneticPr fontId="3" type="noConversion"/>
  </si>
  <si>
    <t>中职/</t>
  </si>
  <si>
    <t>中职/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</si>
</sst>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* #,##0_ ;_ * \-#,##0_ ;_ * &quot;-&quot;??_ ;_ @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Times New Roman"/>
      <family val="1"/>
    </font>
    <font>
      <sz val="11"/>
      <color rgb="FF0061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5" fillId="0" borderId="3" xfId="0" applyFont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6" xfId="0" applyFont="1" applyBorder="1">
      <alignment vertical="center"/>
    </xf>
    <xf numFmtId="0" fontId="5" fillId="0" borderId="19" xfId="0" applyFont="1" applyBorder="1">
      <alignment vertical="center"/>
    </xf>
    <xf numFmtId="176" fontId="6" fillId="0" borderId="20" xfId="1" applyNumberFormat="1" applyFont="1" applyBorder="1">
      <alignment vertical="center"/>
    </xf>
    <xf numFmtId="176" fontId="6" fillId="0" borderId="21" xfId="1" applyNumberFormat="1" applyFont="1" applyBorder="1">
      <alignment vertical="center"/>
    </xf>
    <xf numFmtId="176" fontId="6" fillId="0" borderId="22" xfId="1" applyNumberFormat="1" applyFont="1" applyBorder="1">
      <alignment vertical="center"/>
    </xf>
    <xf numFmtId="176" fontId="6" fillId="0" borderId="23" xfId="1" applyNumberFormat="1" applyFont="1" applyBorder="1">
      <alignment vertical="center"/>
    </xf>
    <xf numFmtId="176" fontId="6" fillId="0" borderId="19" xfId="1" applyNumberFormat="1" applyFont="1" applyBorder="1">
      <alignment vertical="center"/>
    </xf>
    <xf numFmtId="176" fontId="6" fillId="0" borderId="24" xfId="1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Fill="1" applyBorder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176" fontId="6" fillId="0" borderId="25" xfId="1" applyNumberFormat="1" applyFont="1" applyBorder="1">
      <alignment vertical="center"/>
    </xf>
    <xf numFmtId="176" fontId="6" fillId="0" borderId="26" xfId="1" applyNumberFormat="1" applyFont="1" applyBorder="1">
      <alignment vertical="center"/>
    </xf>
    <xf numFmtId="176" fontId="6" fillId="0" borderId="27" xfId="1" applyNumberFormat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28" xfId="1" applyNumberFormat="1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Fill="1" applyBorder="1">
      <alignment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176" fontId="6" fillId="0" borderId="32" xfId="1" applyNumberFormat="1" applyFont="1" applyBorder="1">
      <alignment vertical="center"/>
    </xf>
    <xf numFmtId="176" fontId="6" fillId="0" borderId="33" xfId="1" applyNumberFormat="1" applyFont="1" applyBorder="1">
      <alignment vertical="center"/>
    </xf>
    <xf numFmtId="176" fontId="6" fillId="0" borderId="29" xfId="1" applyNumberFormat="1" applyFont="1" applyBorder="1">
      <alignment vertical="center"/>
    </xf>
    <xf numFmtId="176" fontId="6" fillId="0" borderId="30" xfId="1" applyNumberFormat="1" applyFont="1" applyBorder="1">
      <alignment vertical="center"/>
    </xf>
    <xf numFmtId="0" fontId="5" fillId="0" borderId="3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1" fillId="0" borderId="5" xfId="0" applyFont="1" applyFill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5" fillId="0" borderId="35" xfId="0" applyFont="1" applyFill="1" applyBorder="1">
      <alignment vertical="center"/>
    </xf>
    <xf numFmtId="0" fontId="5" fillId="0" borderId="35" xfId="0" applyFont="1" applyBorder="1">
      <alignment vertical="center"/>
    </xf>
    <xf numFmtId="0" fontId="5" fillId="0" borderId="27" xfId="0" applyFont="1" applyBorder="1">
      <alignment vertical="center"/>
    </xf>
    <xf numFmtId="176" fontId="6" fillId="0" borderId="36" xfId="1" applyNumberFormat="1" applyFont="1" applyBorder="1">
      <alignment vertical="center"/>
    </xf>
    <xf numFmtId="176" fontId="6" fillId="0" borderId="37" xfId="1" applyNumberFormat="1" applyFont="1" applyBorder="1">
      <alignment vertical="center"/>
    </xf>
    <xf numFmtId="176" fontId="6" fillId="0" borderId="34" xfId="1" applyNumberFormat="1" applyFont="1" applyBorder="1">
      <alignment vertical="center"/>
    </xf>
    <xf numFmtId="176" fontId="6" fillId="0" borderId="35" xfId="1" applyNumberFormat="1" applyFont="1" applyBorder="1">
      <alignment vertical="center"/>
    </xf>
    <xf numFmtId="176" fontId="6" fillId="0" borderId="31" xfId="1" applyNumberFormat="1" applyFont="1" applyBorder="1">
      <alignment vertical="center"/>
    </xf>
    <xf numFmtId="176" fontId="6" fillId="0" borderId="38" xfId="1" applyNumberFormat="1" applyFont="1" applyBorder="1">
      <alignment vertical="center"/>
    </xf>
    <xf numFmtId="0" fontId="5" fillId="0" borderId="35" xfId="0" applyNumberFormat="1" applyFont="1" applyFill="1" applyBorder="1" applyAlignment="1">
      <alignment horizontal="center" vertical="center"/>
    </xf>
  </cellXfs>
  <cellStyles count="8">
    <cellStyle name="?" xfId="2"/>
    <cellStyle name="常规" xfId="0" builtinId="0"/>
    <cellStyle name="千位分隔" xfId="1" builtinId="3"/>
    <cellStyle name="㼿" xfId="3"/>
    <cellStyle name="㼿㼿" xfId="4"/>
    <cellStyle name="㼿㼿?" xfId="5"/>
    <cellStyle name="㼿㼿㼿㼿" xfId="6"/>
    <cellStyle name="㼿㼿㼿㼿㼿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25"/>
  <sheetViews>
    <sheetView tabSelected="1" workbookViewId="0">
      <pane xSplit="4" ySplit="5" topLeftCell="E6" activePane="bottomRight" state="frozenSplit"/>
      <selection pane="topRight" activeCell="E1" sqref="E1"/>
      <selection pane="bottomLeft" activeCell="A6" sqref="A6"/>
      <selection pane="bottomRight" activeCell="T22" sqref="T22"/>
    </sheetView>
  </sheetViews>
  <sheetFormatPr defaultRowHeight="13.5" x14ac:dyDescent="0.15"/>
  <cols>
    <col min="1" max="1" width="8.25" customWidth="1"/>
    <col min="2" max="2" width="25.125" style="42" customWidth="1"/>
    <col min="3" max="3" width="6" style="43" customWidth="1"/>
    <col min="4" max="4" width="16.875" style="42" customWidth="1"/>
    <col min="5" max="5" width="9.875" customWidth="1"/>
    <col min="6" max="6" width="7.875" customWidth="1"/>
    <col min="7" max="7" width="9.375" customWidth="1"/>
    <col min="8" max="8" width="8.875" customWidth="1"/>
    <col min="9" max="12" width="8.375" customWidth="1"/>
    <col min="13" max="13" width="9.75" customWidth="1"/>
  </cols>
  <sheetData>
    <row r="1" spans="1:13" ht="31.5" customHeight="1" x14ac:dyDescent="0.15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5" customFormat="1" ht="12" thickBot="1" x14ac:dyDescent="0.2">
      <c r="A2" s="1" t="s">
        <v>0</v>
      </c>
      <c r="B2" s="2"/>
      <c r="C2" s="3"/>
      <c r="D2" s="2"/>
      <c r="E2" s="1"/>
      <c r="F2" s="1" t="s">
        <v>1</v>
      </c>
      <c r="G2" s="1" t="s">
        <v>2</v>
      </c>
      <c r="H2" s="1"/>
      <c r="I2" s="1"/>
      <c r="J2" s="1"/>
      <c r="K2" s="1"/>
      <c r="L2" s="1" t="s">
        <v>3</v>
      </c>
      <c r="M2" s="4">
        <v>43579</v>
      </c>
    </row>
    <row r="3" spans="1:13" s="5" customFormat="1" ht="13.5" customHeight="1" x14ac:dyDescent="0.15">
      <c r="A3" s="47" t="s">
        <v>4</v>
      </c>
      <c r="B3" s="53" t="s">
        <v>5</v>
      </c>
      <c r="C3" s="55" t="s">
        <v>6</v>
      </c>
      <c r="D3" s="53" t="s">
        <v>7</v>
      </c>
      <c r="E3" s="48" t="s">
        <v>8</v>
      </c>
      <c r="F3" s="48" t="s">
        <v>9</v>
      </c>
      <c r="G3" s="58" t="s">
        <v>10</v>
      </c>
      <c r="H3" s="60" t="s">
        <v>11</v>
      </c>
      <c r="I3" s="62" t="s">
        <v>12</v>
      </c>
      <c r="J3" s="49"/>
      <c r="K3" s="47" t="s">
        <v>13</v>
      </c>
      <c r="L3" s="48"/>
      <c r="M3" s="49" t="s">
        <v>14</v>
      </c>
    </row>
    <row r="4" spans="1:13" s="5" customFormat="1" ht="16.5" customHeight="1" thickBot="1" x14ac:dyDescent="0.2">
      <c r="A4" s="52"/>
      <c r="B4" s="54"/>
      <c r="C4" s="56"/>
      <c r="D4" s="54"/>
      <c r="E4" s="57"/>
      <c r="F4" s="57"/>
      <c r="G4" s="59"/>
      <c r="H4" s="61"/>
      <c r="I4" s="6" t="s">
        <v>15</v>
      </c>
      <c r="J4" s="7" t="s">
        <v>16</v>
      </c>
      <c r="K4" s="8" t="s">
        <v>17</v>
      </c>
      <c r="L4" s="9" t="s">
        <v>18</v>
      </c>
      <c r="M4" s="50"/>
    </row>
    <row r="5" spans="1:13" s="5" customFormat="1" ht="20.25" customHeight="1" thickBot="1" x14ac:dyDescent="0.2">
      <c r="A5" s="10"/>
      <c r="B5" s="11" t="s">
        <v>19</v>
      </c>
      <c r="C5" s="11"/>
      <c r="D5" s="12"/>
      <c r="E5" s="13"/>
      <c r="F5" s="13"/>
      <c r="G5" s="14"/>
      <c r="H5" s="15">
        <f>SUMPRODUCT(H6:H25+0)/2</f>
        <v>984</v>
      </c>
      <c r="I5" s="16"/>
      <c r="J5" s="17">
        <f>SUMPRODUCT(J6:J25+0)</f>
        <v>104850</v>
      </c>
      <c r="K5" s="18"/>
      <c r="L5" s="19">
        <f>SUMPRODUCT(L6:L25+0)</f>
        <v>175100</v>
      </c>
      <c r="M5" s="20">
        <f>SUMPRODUCT(M6:M25+0)</f>
        <v>279950</v>
      </c>
    </row>
    <row r="6" spans="1:13" s="5" customFormat="1" ht="12" customHeight="1" x14ac:dyDescent="0.15">
      <c r="A6" s="21">
        <v>200460001</v>
      </c>
      <c r="B6" s="44" t="s">
        <v>23</v>
      </c>
      <c r="C6" s="23">
        <v>81106</v>
      </c>
      <c r="D6" s="22" t="s">
        <v>24</v>
      </c>
      <c r="E6" s="24" t="s">
        <v>35</v>
      </c>
      <c r="F6" s="46" t="s">
        <v>21</v>
      </c>
      <c r="G6" s="25" t="s">
        <v>48</v>
      </c>
      <c r="H6" s="26">
        <v>26</v>
      </c>
      <c r="I6" s="27">
        <v>110</v>
      </c>
      <c r="J6" s="28">
        <v>2860</v>
      </c>
      <c r="K6" s="29"/>
      <c r="L6" s="30"/>
      <c r="M6" s="31">
        <v>2860</v>
      </c>
    </row>
    <row r="7" spans="1:13" s="5" customFormat="1" ht="12" customHeight="1" x14ac:dyDescent="0.15">
      <c r="A7" s="32">
        <v>200460003</v>
      </c>
      <c r="B7" s="33" t="s">
        <v>20</v>
      </c>
      <c r="C7" s="41">
        <v>81108</v>
      </c>
      <c r="D7" s="33" t="s">
        <v>24</v>
      </c>
      <c r="E7" s="35" t="s">
        <v>33</v>
      </c>
      <c r="F7" s="45" t="s">
        <v>22</v>
      </c>
      <c r="G7" s="36" t="s">
        <v>48</v>
      </c>
      <c r="H7" s="37">
        <v>27</v>
      </c>
      <c r="I7" s="38">
        <v>100</v>
      </c>
      <c r="J7" s="28">
        <v>2700</v>
      </c>
      <c r="K7" s="39"/>
      <c r="L7" s="40"/>
      <c r="M7" s="31">
        <v>2700</v>
      </c>
    </row>
    <row r="8" spans="1:13" s="5" customFormat="1" ht="12" customHeight="1" x14ac:dyDescent="0.15">
      <c r="A8" s="32">
        <v>200460002</v>
      </c>
      <c r="B8" s="33" t="s">
        <v>20</v>
      </c>
      <c r="C8" s="34">
        <v>81110</v>
      </c>
      <c r="D8" s="33" t="s">
        <v>24</v>
      </c>
      <c r="E8" s="35" t="s">
        <v>36</v>
      </c>
      <c r="F8" s="45" t="s">
        <v>21</v>
      </c>
      <c r="G8" s="36" t="s">
        <v>48</v>
      </c>
      <c r="H8" s="37">
        <v>18</v>
      </c>
      <c r="I8" s="38">
        <v>120</v>
      </c>
      <c r="J8" s="28">
        <v>2160</v>
      </c>
      <c r="K8" s="39"/>
      <c r="L8" s="40"/>
      <c r="M8" s="31">
        <v>2160</v>
      </c>
    </row>
    <row r="9" spans="1:13" s="5" customFormat="1" ht="12" customHeight="1" x14ac:dyDescent="0.15">
      <c r="A9" s="32">
        <v>200470002</v>
      </c>
      <c r="B9" s="33" t="s">
        <v>20</v>
      </c>
      <c r="C9" s="34">
        <v>80532</v>
      </c>
      <c r="D9" s="33" t="s">
        <v>38</v>
      </c>
      <c r="E9" s="35" t="s">
        <v>34</v>
      </c>
      <c r="F9" s="35" t="s">
        <v>21</v>
      </c>
      <c r="G9" s="36" t="s">
        <v>39</v>
      </c>
      <c r="H9" s="37">
        <v>90</v>
      </c>
      <c r="I9" s="38">
        <v>120</v>
      </c>
      <c r="J9" s="28">
        <v>10800</v>
      </c>
      <c r="K9" s="39"/>
      <c r="L9" s="40"/>
      <c r="M9" s="31">
        <f>J9+L9</f>
        <v>10800</v>
      </c>
    </row>
    <row r="10" spans="1:13" s="5" customFormat="1" ht="12" customHeight="1" x14ac:dyDescent="0.15">
      <c r="A10" s="32">
        <v>200470001</v>
      </c>
      <c r="B10" s="33" t="s">
        <v>37</v>
      </c>
      <c r="C10" s="41">
        <v>80534</v>
      </c>
      <c r="D10" s="33" t="s">
        <v>38</v>
      </c>
      <c r="E10" s="35" t="s">
        <v>36</v>
      </c>
      <c r="F10" s="35" t="s">
        <v>21</v>
      </c>
      <c r="G10" s="36" t="s">
        <v>39</v>
      </c>
      <c r="H10" s="37">
        <v>114</v>
      </c>
      <c r="I10" s="38">
        <v>120</v>
      </c>
      <c r="J10" s="71">
        <v>13680</v>
      </c>
      <c r="K10" s="39"/>
      <c r="L10" s="40"/>
      <c r="M10" s="72">
        <f>J10+L10</f>
        <v>13680</v>
      </c>
    </row>
    <row r="11" spans="1:13" s="5" customFormat="1" ht="12" customHeight="1" x14ac:dyDescent="0.15">
      <c r="A11" s="63">
        <v>200470005</v>
      </c>
      <c r="B11" s="64" t="s">
        <v>20</v>
      </c>
      <c r="C11" s="73">
        <v>75310</v>
      </c>
      <c r="D11" s="64" t="s">
        <v>40</v>
      </c>
      <c r="E11" s="65" t="s">
        <v>41</v>
      </c>
      <c r="F11" s="65" t="s">
        <v>21</v>
      </c>
      <c r="G11" s="66" t="s">
        <v>42</v>
      </c>
      <c r="H11" s="67">
        <v>175</v>
      </c>
      <c r="I11" s="68">
        <v>110</v>
      </c>
      <c r="J11" s="28">
        <v>19250</v>
      </c>
      <c r="K11" s="69"/>
      <c r="L11" s="70"/>
      <c r="M11" s="31">
        <f>J11+L11</f>
        <v>19250</v>
      </c>
    </row>
    <row r="12" spans="1:13" s="5" customFormat="1" ht="12" customHeight="1" x14ac:dyDescent="0.15">
      <c r="A12" s="32">
        <v>200460005</v>
      </c>
      <c r="B12" s="33" t="s">
        <v>20</v>
      </c>
      <c r="C12" s="34">
        <v>82800</v>
      </c>
      <c r="D12" s="33" t="s">
        <v>25</v>
      </c>
      <c r="E12" s="35" t="s">
        <v>32</v>
      </c>
      <c r="F12" s="45" t="s">
        <v>21</v>
      </c>
      <c r="G12" s="36" t="s">
        <v>26</v>
      </c>
      <c r="H12" s="37">
        <v>45</v>
      </c>
      <c r="I12" s="38">
        <v>100</v>
      </c>
      <c r="J12" s="28">
        <v>4500</v>
      </c>
      <c r="K12" s="39"/>
      <c r="L12" s="40"/>
      <c r="M12" s="31">
        <v>4500</v>
      </c>
    </row>
    <row r="13" spans="1:13" s="5" customFormat="1" ht="12" customHeight="1" x14ac:dyDescent="0.15">
      <c r="A13" s="32">
        <v>200460004</v>
      </c>
      <c r="B13" s="33" t="s">
        <v>20</v>
      </c>
      <c r="C13" s="34">
        <v>82802</v>
      </c>
      <c r="D13" s="33" t="s">
        <v>25</v>
      </c>
      <c r="E13" s="35" t="s">
        <v>32</v>
      </c>
      <c r="F13" s="45" t="s">
        <v>21</v>
      </c>
      <c r="G13" s="36" t="s">
        <v>26</v>
      </c>
      <c r="H13" s="37">
        <v>45</v>
      </c>
      <c r="I13" s="38">
        <v>100</v>
      </c>
      <c r="J13" s="28">
        <v>4500</v>
      </c>
      <c r="K13" s="39"/>
      <c r="L13" s="40"/>
      <c r="M13" s="31">
        <v>4500</v>
      </c>
    </row>
    <row r="14" spans="1:13" s="5" customFormat="1" ht="12" customHeight="1" x14ac:dyDescent="0.15">
      <c r="A14" s="32">
        <v>200470004</v>
      </c>
      <c r="B14" s="33" t="s">
        <v>20</v>
      </c>
      <c r="C14" s="41">
        <v>80789</v>
      </c>
      <c r="D14" s="33" t="s">
        <v>31</v>
      </c>
      <c r="E14" s="35" t="s">
        <v>32</v>
      </c>
      <c r="F14" s="35" t="s">
        <v>21</v>
      </c>
      <c r="G14" s="36" t="s">
        <v>26</v>
      </c>
      <c r="H14" s="37">
        <v>200</v>
      </c>
      <c r="I14" s="38">
        <v>100</v>
      </c>
      <c r="J14" s="28">
        <v>20000</v>
      </c>
      <c r="K14" s="39"/>
      <c r="L14" s="40"/>
      <c r="M14" s="31">
        <f>J14+L14</f>
        <v>20000</v>
      </c>
    </row>
    <row r="15" spans="1:13" s="5" customFormat="1" ht="12" customHeight="1" x14ac:dyDescent="0.15">
      <c r="A15" s="32">
        <v>200470003</v>
      </c>
      <c r="B15" s="33" t="s">
        <v>20</v>
      </c>
      <c r="C15" s="41">
        <v>80949</v>
      </c>
      <c r="D15" s="33" t="s">
        <v>31</v>
      </c>
      <c r="E15" s="35" t="s">
        <v>32</v>
      </c>
      <c r="F15" s="35" t="s">
        <v>21</v>
      </c>
      <c r="G15" s="36" t="s">
        <v>26</v>
      </c>
      <c r="H15" s="37">
        <v>244</v>
      </c>
      <c r="I15" s="38">
        <v>100</v>
      </c>
      <c r="J15" s="28">
        <v>24400</v>
      </c>
      <c r="K15" s="39"/>
      <c r="L15" s="40"/>
      <c r="M15" s="31">
        <f>J15+L15</f>
        <v>24400</v>
      </c>
    </row>
    <row r="16" spans="1:13" s="5" customFormat="1" ht="12" customHeight="1" x14ac:dyDescent="0.15">
      <c r="A16" s="32">
        <v>200470007</v>
      </c>
      <c r="B16" s="33" t="s">
        <v>43</v>
      </c>
      <c r="C16" s="34">
        <v>80532</v>
      </c>
      <c r="D16" s="33" t="s">
        <v>38</v>
      </c>
      <c r="E16" s="35" t="s">
        <v>34</v>
      </c>
      <c r="F16" s="35" t="s">
        <v>21</v>
      </c>
      <c r="G16" s="36" t="s">
        <v>39</v>
      </c>
      <c r="H16" s="37">
        <v>90</v>
      </c>
      <c r="I16" s="38"/>
      <c r="J16" s="28"/>
      <c r="K16" s="39">
        <v>230</v>
      </c>
      <c r="L16" s="40">
        <v>20700</v>
      </c>
      <c r="M16" s="31">
        <f>J16+L16</f>
        <v>20700</v>
      </c>
    </row>
    <row r="17" spans="1:13" s="5" customFormat="1" ht="12" customHeight="1" x14ac:dyDescent="0.15">
      <c r="A17" s="32">
        <v>200470006</v>
      </c>
      <c r="B17" s="33" t="s">
        <v>43</v>
      </c>
      <c r="C17" s="41">
        <v>80534</v>
      </c>
      <c r="D17" s="33" t="s">
        <v>38</v>
      </c>
      <c r="E17" s="35" t="s">
        <v>36</v>
      </c>
      <c r="F17" s="35" t="s">
        <v>21</v>
      </c>
      <c r="G17" s="36" t="s">
        <v>39</v>
      </c>
      <c r="H17" s="37">
        <v>114</v>
      </c>
      <c r="I17" s="38"/>
      <c r="J17" s="28"/>
      <c r="K17" s="39">
        <v>230</v>
      </c>
      <c r="L17" s="40">
        <v>26220</v>
      </c>
      <c r="M17" s="31">
        <f>J17+L17</f>
        <v>26220</v>
      </c>
    </row>
    <row r="18" spans="1:13" s="5" customFormat="1" ht="12" customHeight="1" x14ac:dyDescent="0.15">
      <c r="A18" s="32">
        <v>200470009</v>
      </c>
      <c r="B18" s="33" t="s">
        <v>44</v>
      </c>
      <c r="C18" s="41">
        <v>80789</v>
      </c>
      <c r="D18" s="33" t="s">
        <v>31</v>
      </c>
      <c r="E18" s="35" t="s">
        <v>32</v>
      </c>
      <c r="F18" s="35" t="s">
        <v>21</v>
      </c>
      <c r="G18" s="36" t="s">
        <v>46</v>
      </c>
      <c r="H18" s="37">
        <v>200</v>
      </c>
      <c r="I18" s="38"/>
      <c r="J18" s="28"/>
      <c r="K18" s="39">
        <v>160</v>
      </c>
      <c r="L18" s="40">
        <v>32000</v>
      </c>
      <c r="M18" s="31">
        <f>J18+L18</f>
        <v>32000</v>
      </c>
    </row>
    <row r="19" spans="1:13" s="5" customFormat="1" ht="12" customHeight="1" x14ac:dyDescent="0.15">
      <c r="A19" s="32">
        <v>200470008</v>
      </c>
      <c r="B19" s="33" t="s">
        <v>44</v>
      </c>
      <c r="C19" s="41">
        <v>80949</v>
      </c>
      <c r="D19" s="33" t="s">
        <v>31</v>
      </c>
      <c r="E19" s="35" t="s">
        <v>32</v>
      </c>
      <c r="F19" s="35" t="s">
        <v>21</v>
      </c>
      <c r="G19" s="36" t="s">
        <v>46</v>
      </c>
      <c r="H19" s="37">
        <v>244</v>
      </c>
      <c r="I19" s="38"/>
      <c r="J19" s="28"/>
      <c r="K19" s="39">
        <v>160</v>
      </c>
      <c r="L19" s="40">
        <v>39040</v>
      </c>
      <c r="M19" s="31">
        <f>J19+L19</f>
        <v>39040</v>
      </c>
    </row>
    <row r="20" spans="1:13" s="5" customFormat="1" ht="12" customHeight="1" x14ac:dyDescent="0.15">
      <c r="A20" s="32">
        <v>200460006</v>
      </c>
      <c r="B20" s="33" t="s">
        <v>27</v>
      </c>
      <c r="C20" s="41">
        <v>81106</v>
      </c>
      <c r="D20" s="33" t="s">
        <v>24</v>
      </c>
      <c r="E20" s="35" t="s">
        <v>35</v>
      </c>
      <c r="F20" s="45" t="s">
        <v>21</v>
      </c>
      <c r="G20" s="36" t="s">
        <v>48</v>
      </c>
      <c r="H20" s="37">
        <v>26</v>
      </c>
      <c r="I20" s="38"/>
      <c r="J20" s="28"/>
      <c r="K20" s="39">
        <v>200</v>
      </c>
      <c r="L20" s="40">
        <v>5200</v>
      </c>
      <c r="M20" s="31">
        <v>5200</v>
      </c>
    </row>
    <row r="21" spans="1:13" s="5" customFormat="1" ht="12" customHeight="1" x14ac:dyDescent="0.15">
      <c r="A21" s="32">
        <v>200470010</v>
      </c>
      <c r="B21" s="33" t="s">
        <v>45</v>
      </c>
      <c r="C21" s="41">
        <v>75310</v>
      </c>
      <c r="D21" s="33" t="s">
        <v>40</v>
      </c>
      <c r="E21" s="35" t="s">
        <v>41</v>
      </c>
      <c r="F21" s="35" t="s">
        <v>21</v>
      </c>
      <c r="G21" s="36" t="s">
        <v>47</v>
      </c>
      <c r="H21" s="37">
        <v>175</v>
      </c>
      <c r="I21" s="38"/>
      <c r="J21" s="28"/>
      <c r="K21" s="39">
        <v>160</v>
      </c>
      <c r="L21" s="40">
        <v>28000</v>
      </c>
      <c r="M21" s="31">
        <f>J21+L21</f>
        <v>28000</v>
      </c>
    </row>
    <row r="22" spans="1:13" s="5" customFormat="1" ht="12" customHeight="1" x14ac:dyDescent="0.15">
      <c r="A22" s="32">
        <v>200460008</v>
      </c>
      <c r="B22" s="33" t="s">
        <v>28</v>
      </c>
      <c r="C22" s="41">
        <v>81108</v>
      </c>
      <c r="D22" s="33" t="s">
        <v>24</v>
      </c>
      <c r="E22" s="35" t="s">
        <v>33</v>
      </c>
      <c r="F22" s="45" t="s">
        <v>22</v>
      </c>
      <c r="G22" s="36" t="s">
        <v>49</v>
      </c>
      <c r="H22" s="37">
        <v>27</v>
      </c>
      <c r="I22" s="38"/>
      <c r="J22" s="28"/>
      <c r="K22" s="39">
        <v>200</v>
      </c>
      <c r="L22" s="40">
        <v>5400</v>
      </c>
      <c r="M22" s="31">
        <v>5400</v>
      </c>
    </row>
    <row r="23" spans="1:13" s="5" customFormat="1" ht="12" customHeight="1" x14ac:dyDescent="0.15">
      <c r="A23" s="32">
        <v>200460007</v>
      </c>
      <c r="B23" s="33" t="s">
        <v>28</v>
      </c>
      <c r="C23" s="34">
        <v>81110</v>
      </c>
      <c r="D23" s="33" t="s">
        <v>24</v>
      </c>
      <c r="E23" s="35" t="s">
        <v>36</v>
      </c>
      <c r="F23" s="45" t="s">
        <v>21</v>
      </c>
      <c r="G23" s="36" t="s">
        <v>48</v>
      </c>
      <c r="H23" s="37">
        <v>18</v>
      </c>
      <c r="I23" s="38"/>
      <c r="J23" s="28"/>
      <c r="K23" s="39">
        <v>230</v>
      </c>
      <c r="L23" s="40">
        <v>4140</v>
      </c>
      <c r="M23" s="31">
        <v>4140</v>
      </c>
    </row>
    <row r="24" spans="1:13" s="5" customFormat="1" ht="12" customHeight="1" x14ac:dyDescent="0.15">
      <c r="A24" s="32">
        <v>200460010</v>
      </c>
      <c r="B24" s="33" t="s">
        <v>29</v>
      </c>
      <c r="C24" s="41">
        <v>82800</v>
      </c>
      <c r="D24" s="33" t="s">
        <v>25</v>
      </c>
      <c r="E24" s="35" t="s">
        <v>32</v>
      </c>
      <c r="F24" s="45" t="s">
        <v>21</v>
      </c>
      <c r="G24" s="36" t="s">
        <v>26</v>
      </c>
      <c r="H24" s="37">
        <v>45</v>
      </c>
      <c r="I24" s="38"/>
      <c r="J24" s="28"/>
      <c r="K24" s="39">
        <v>160</v>
      </c>
      <c r="L24" s="40">
        <v>7200</v>
      </c>
      <c r="M24" s="31">
        <v>7200</v>
      </c>
    </row>
    <row r="25" spans="1:13" s="5" customFormat="1" ht="12" customHeight="1" x14ac:dyDescent="0.15">
      <c r="A25" s="32">
        <v>200460009</v>
      </c>
      <c r="B25" s="33" t="s">
        <v>29</v>
      </c>
      <c r="C25" s="41">
        <v>82802</v>
      </c>
      <c r="D25" s="33" t="s">
        <v>25</v>
      </c>
      <c r="E25" s="35" t="s">
        <v>32</v>
      </c>
      <c r="F25" s="45" t="s">
        <v>21</v>
      </c>
      <c r="G25" s="36" t="s">
        <v>26</v>
      </c>
      <c r="H25" s="37">
        <v>45</v>
      </c>
      <c r="I25" s="38"/>
      <c r="J25" s="28"/>
      <c r="K25" s="39">
        <v>160</v>
      </c>
      <c r="L25" s="40">
        <v>7200</v>
      </c>
      <c r="M25" s="31">
        <v>7200</v>
      </c>
    </row>
  </sheetData>
  <autoFilter ref="A3:M25">
    <filterColumn colId="8" showButton="0"/>
    <filterColumn colId="10" showButton="0"/>
  </autoFilter>
  <sortState ref="A16:M25">
    <sortCondition ref="B16:B25"/>
    <sortCondition ref="D16:D25"/>
    <sortCondition ref="C16:C25"/>
  </sortState>
  <mergeCells count="12">
    <mergeCell ref="K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33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鉴定费明细 </vt:lpstr>
      <vt:lpstr>'鉴定费明细 '!Print_Area</vt:lpstr>
      <vt:lpstr>'鉴定费明细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2019-01-25T06:10:00Z</dcterms:created>
  <dcterms:modified xsi:type="dcterms:W3CDTF">2019-04-28T14:43:25Z</dcterms:modified>
</cp:coreProperties>
</file>