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8280" tabRatio="655" activeTab="0"/>
  </bookViews>
  <sheets>
    <sheet name="鉴定费明细 " sheetId="1" r:id="rId1"/>
  </sheets>
  <definedNames>
    <definedName name="_xlnm.Print_Area" localSheetId="0">'鉴定费明细 '!$A$1:$M$10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<sst xmlns="http://schemas.openxmlformats.org/spreadsheetml/2006/main" count="82" uniqueCount="41">
  <si>
    <t>培训机构名称</t>
  </si>
  <si>
    <t>职业工种</t>
  </si>
  <si>
    <t>等级</t>
  </si>
  <si>
    <t>总  计</t>
  </si>
  <si>
    <t>鉴定机构名称</t>
  </si>
  <si>
    <t>制表人：</t>
  </si>
  <si>
    <t>赵媛媛</t>
  </si>
  <si>
    <t>2019-06-28 16:48:45</t>
  </si>
  <si>
    <t>市职业技能鉴定指导中心</t>
  </si>
  <si>
    <r>
      <rPr>
        <sz val="9"/>
        <color indexed="8"/>
        <rFont val="宋体"/>
        <family val="0"/>
      </rPr>
      <t>制表日期：</t>
    </r>
  </si>
  <si>
    <r>
      <rPr>
        <sz val="9"/>
        <color indexed="8"/>
        <rFont val="宋体"/>
        <family val="0"/>
      </rPr>
      <t>考务费</t>
    </r>
  </si>
  <si>
    <r>
      <rPr>
        <sz val="9"/>
        <color indexed="8"/>
        <rFont val="宋体"/>
        <family val="0"/>
      </rPr>
      <t>鉴定成本费</t>
    </r>
  </si>
  <si>
    <r>
      <rPr>
        <sz val="9"/>
        <color indexed="8"/>
        <rFont val="宋体"/>
        <family val="0"/>
      </rPr>
      <t>补贴合计</t>
    </r>
  </si>
  <si>
    <r>
      <rPr>
        <sz val="9"/>
        <color indexed="8"/>
        <rFont val="宋体"/>
        <family val="0"/>
      </rPr>
      <t>标准</t>
    </r>
  </si>
  <si>
    <r>
      <rPr>
        <sz val="9"/>
        <color indexed="8"/>
        <rFont val="宋体"/>
        <family val="0"/>
      </rPr>
      <t>金额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</si>
  <si>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标准</t>
    </r>
    <r>
      <rPr>
        <sz val="9"/>
        <color indexed="8"/>
        <rFont val="Times New Roman"/>
        <family val="1"/>
      </rPr>
      <t xml:space="preserve"> </t>
    </r>
  </si>
  <si>
    <r>
      <rPr>
        <sz val="9"/>
        <color indexed="8"/>
        <rFont val="宋体"/>
        <family val="0"/>
      </rPr>
      <t>金额</t>
    </r>
  </si>
  <si>
    <r>
      <rPr>
        <sz val="9"/>
        <color indexed="8"/>
        <rFont val="宋体"/>
        <family val="0"/>
      </rPr>
      <t>填报单位：天津市职业培训指导中心</t>
    </r>
  </si>
  <si>
    <r>
      <rPr>
        <sz val="9"/>
        <color indexed="8"/>
        <rFont val="宋体"/>
        <family val="0"/>
      </rPr>
      <t>序号</t>
    </r>
  </si>
  <si>
    <t>2019年06月职业技能培训鉴定补贴明细（20000000048）</t>
  </si>
  <si>
    <t>中级</t>
  </si>
  <si>
    <t>中级</t>
  </si>
  <si>
    <t>83827</t>
  </si>
  <si>
    <t>83825</t>
  </si>
  <si>
    <t>84649</t>
  </si>
  <si>
    <t>84348</t>
  </si>
  <si>
    <t>86446</t>
  </si>
  <si>
    <t>国家职业技能鉴定所第八十八所</t>
  </si>
  <si>
    <t>国家职业技能鉴定所第八十所</t>
  </si>
  <si>
    <t>国家职业技能鉴定所第五十所</t>
  </si>
  <si>
    <t>国家职业技能鉴定所第八十五所</t>
  </si>
  <si>
    <t>鉴定
备案号</t>
  </si>
  <si>
    <t>开放技工学校</t>
  </si>
  <si>
    <t>职业大学</t>
  </si>
  <si>
    <t>钳工</t>
  </si>
  <si>
    <t>眼镜验光员</t>
  </si>
  <si>
    <t>车工</t>
  </si>
  <si>
    <t xml:space="preserve">高职/ </t>
  </si>
  <si>
    <t>技校/</t>
  </si>
  <si>
    <t>人员
类别</t>
  </si>
  <si>
    <t>实际鉴定
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</si>
</sst>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4" fillId="29" borderId="0" applyNumberFormat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177" fontId="40" fillId="0" borderId="10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horizontal="center" vertical="center"/>
    </xf>
    <xf numFmtId="177" fontId="40" fillId="0" borderId="18" xfId="50" applyNumberFormat="1" applyFont="1" applyBorder="1" applyAlignment="1">
      <alignment horizontal="center" vertical="center"/>
    </xf>
    <xf numFmtId="177" fontId="40" fillId="0" borderId="19" xfId="50" applyNumberFormat="1" applyFont="1" applyBorder="1" applyAlignment="1">
      <alignment horizontal="center" vertical="center"/>
    </xf>
    <xf numFmtId="177" fontId="40" fillId="0" borderId="20" xfId="50" applyNumberFormat="1" applyFont="1" applyBorder="1" applyAlignment="1">
      <alignment horizontal="center" vertical="center"/>
    </xf>
    <xf numFmtId="177" fontId="40" fillId="0" borderId="21" xfId="50" applyNumberFormat="1" applyFont="1" applyBorder="1" applyAlignment="1">
      <alignment vertical="center"/>
    </xf>
    <xf numFmtId="177" fontId="40" fillId="0" borderId="22" xfId="50" applyNumberFormat="1" applyFont="1" applyBorder="1" applyAlignment="1">
      <alignment vertical="center"/>
    </xf>
    <xf numFmtId="177" fontId="40" fillId="0" borderId="23" xfId="50" applyNumberFormat="1" applyFont="1" applyBorder="1" applyAlignment="1">
      <alignment vertical="center"/>
    </xf>
    <xf numFmtId="177" fontId="40" fillId="0" borderId="24" xfId="50" applyNumberFormat="1" applyFont="1" applyBorder="1" applyAlignment="1">
      <alignment vertical="center"/>
    </xf>
    <xf numFmtId="177" fontId="40" fillId="0" borderId="12" xfId="50" applyNumberFormat="1" applyFont="1" applyBorder="1" applyAlignment="1">
      <alignment vertical="center"/>
    </xf>
    <xf numFmtId="177" fontId="40" fillId="0" borderId="25" xfId="50" applyNumberFormat="1" applyFont="1" applyBorder="1" applyAlignment="1">
      <alignment vertical="center"/>
    </xf>
    <xf numFmtId="177" fontId="40" fillId="0" borderId="26" xfId="50" applyNumberFormat="1" applyFont="1" applyBorder="1" applyAlignment="1">
      <alignment vertical="center"/>
    </xf>
    <xf numFmtId="177" fontId="40" fillId="0" borderId="27" xfId="50" applyNumberFormat="1" applyFont="1" applyBorder="1" applyAlignment="1">
      <alignment vertical="center"/>
    </xf>
    <xf numFmtId="177" fontId="40" fillId="0" borderId="28" xfId="50" applyNumberFormat="1" applyFont="1" applyBorder="1" applyAlignment="1">
      <alignment vertical="center"/>
    </xf>
    <xf numFmtId="177" fontId="40" fillId="0" borderId="29" xfId="50" applyNumberFormat="1" applyFont="1" applyBorder="1" applyAlignment="1">
      <alignment vertical="center"/>
    </xf>
    <xf numFmtId="177" fontId="40" fillId="0" borderId="13" xfId="50" applyNumberFormat="1" applyFont="1" applyBorder="1" applyAlignment="1">
      <alignment vertical="center"/>
    </xf>
    <xf numFmtId="177" fontId="40" fillId="0" borderId="30" xfId="50" applyNumberFormat="1" applyFont="1" applyBorder="1" applyAlignment="1">
      <alignment vertical="center"/>
    </xf>
    <xf numFmtId="177" fontId="40" fillId="0" borderId="31" xfId="50" applyNumberFormat="1" applyFont="1" applyBorder="1" applyAlignment="1">
      <alignment vertical="center"/>
    </xf>
    <xf numFmtId="177" fontId="40" fillId="0" borderId="32" xfId="50" applyNumberFormat="1" applyFont="1" applyBorder="1" applyAlignment="1">
      <alignment vertical="center"/>
    </xf>
    <xf numFmtId="177" fontId="40" fillId="0" borderId="16" xfId="50" applyNumberFormat="1" applyFont="1" applyBorder="1" applyAlignment="1">
      <alignment vertical="center"/>
    </xf>
    <xf numFmtId="177" fontId="40" fillId="0" borderId="33" xfId="50" applyNumberFormat="1" applyFont="1" applyBorder="1" applyAlignment="1">
      <alignment vertical="center"/>
    </xf>
    <xf numFmtId="177" fontId="40" fillId="0" borderId="15" xfId="50" applyNumberFormat="1" applyFont="1" applyBorder="1" applyAlignment="1">
      <alignment vertical="center"/>
    </xf>
    <xf numFmtId="177" fontId="41" fillId="0" borderId="0" xfId="50" applyNumberFormat="1" applyFont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177" fontId="40" fillId="0" borderId="36" xfId="5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7" fontId="40" fillId="0" borderId="37" xfId="50" applyNumberFormat="1" applyFont="1" applyBorder="1" applyAlignment="1">
      <alignment horizontal="center" vertical="center"/>
    </xf>
    <xf numFmtId="177" fontId="40" fillId="0" borderId="38" xfId="50" applyNumberFormat="1" applyFont="1" applyBorder="1" applyAlignment="1">
      <alignment horizontal="center" vertical="center"/>
    </xf>
    <xf numFmtId="177" fontId="40" fillId="0" borderId="29" xfId="50" applyNumberFormat="1" applyFont="1" applyBorder="1" applyAlignment="1">
      <alignment horizontal="center" vertical="center"/>
    </xf>
    <xf numFmtId="177" fontId="40" fillId="0" borderId="13" xfId="50" applyNumberFormat="1" applyFont="1" applyBorder="1" applyAlignment="1">
      <alignment horizontal="center" vertical="center"/>
    </xf>
    <xf numFmtId="177" fontId="40" fillId="0" borderId="39" xfId="50" applyNumberFormat="1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177" fontId="4" fillId="0" borderId="40" xfId="50" applyNumberFormat="1" applyFont="1" applyBorder="1" applyAlignment="1">
      <alignment horizontal="center" vertical="center" wrapText="1"/>
    </xf>
    <xf numFmtId="177" fontId="39" fillId="0" borderId="10" xfId="5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4" sqref="I24"/>
    </sheetView>
  </sheetViews>
  <sheetFormatPr defaultColWidth="9.140625" defaultRowHeight="15"/>
  <cols>
    <col min="1" max="1" width="7.8515625" style="11" customWidth="1"/>
    <col min="2" max="2" width="29.28125" style="0" customWidth="1"/>
    <col min="3" max="3" width="7.7109375" style="11" customWidth="1"/>
    <col min="4" max="4" width="25.140625" style="0" customWidth="1"/>
    <col min="5" max="5" width="13.421875" style="0" customWidth="1"/>
    <col min="6" max="6" width="7.8515625" style="0" customWidth="1"/>
    <col min="7" max="7" width="6.7109375" style="0" customWidth="1"/>
    <col min="8" max="8" width="8.28125" style="34" customWidth="1"/>
    <col min="9" max="9" width="7.28125" style="34" customWidth="1"/>
    <col min="10" max="10" width="8.421875" style="34" customWidth="1"/>
    <col min="11" max="12" width="7.140625" style="34" customWidth="1"/>
    <col min="13" max="13" width="9.28125" style="34" customWidth="1"/>
  </cols>
  <sheetData>
    <row r="1" spans="1:13" ht="31.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2.75" thickBot="1">
      <c r="A2" s="10" t="s">
        <v>17</v>
      </c>
      <c r="B2" s="1"/>
      <c r="C2" s="10"/>
      <c r="D2" s="1"/>
      <c r="E2" s="1"/>
      <c r="F2" s="1" t="s">
        <v>5</v>
      </c>
      <c r="G2" s="1" t="s">
        <v>6</v>
      </c>
      <c r="H2" s="12"/>
      <c r="I2" s="12"/>
      <c r="J2" s="12"/>
      <c r="K2" s="12"/>
      <c r="L2" s="12" t="s">
        <v>9</v>
      </c>
      <c r="M2" s="55" t="s">
        <v>7</v>
      </c>
    </row>
    <row r="3" spans="1:13" s="2" customFormat="1" ht="13.5" customHeight="1">
      <c r="A3" s="41" t="s">
        <v>18</v>
      </c>
      <c r="B3" s="43" t="s">
        <v>4</v>
      </c>
      <c r="C3" s="37" t="s">
        <v>31</v>
      </c>
      <c r="D3" s="43" t="s">
        <v>0</v>
      </c>
      <c r="E3" s="43" t="s">
        <v>1</v>
      </c>
      <c r="F3" s="43" t="s">
        <v>2</v>
      </c>
      <c r="G3" s="45" t="s">
        <v>39</v>
      </c>
      <c r="H3" s="54" t="s">
        <v>40</v>
      </c>
      <c r="I3" s="47" t="s">
        <v>10</v>
      </c>
      <c r="J3" s="48"/>
      <c r="K3" s="49" t="s">
        <v>11</v>
      </c>
      <c r="L3" s="50"/>
      <c r="M3" s="48" t="s">
        <v>12</v>
      </c>
    </row>
    <row r="4" spans="1:13" s="2" customFormat="1" ht="12.75" thickBot="1">
      <c r="A4" s="42"/>
      <c r="B4" s="44"/>
      <c r="C4" s="38"/>
      <c r="D4" s="44"/>
      <c r="E4" s="44"/>
      <c r="F4" s="44"/>
      <c r="G4" s="46"/>
      <c r="H4" s="39"/>
      <c r="I4" s="13" t="s">
        <v>13</v>
      </c>
      <c r="J4" s="14" t="s">
        <v>14</v>
      </c>
      <c r="K4" s="15" t="s">
        <v>15</v>
      </c>
      <c r="L4" s="16" t="s">
        <v>16</v>
      </c>
      <c r="M4" s="51"/>
    </row>
    <row r="5" spans="1:13" s="2" customFormat="1" ht="20.25" customHeight="1" thickBot="1">
      <c r="A5" s="35"/>
      <c r="B5" s="3" t="s">
        <v>3</v>
      </c>
      <c r="C5" s="36"/>
      <c r="D5" s="4"/>
      <c r="E5" s="4"/>
      <c r="F5" s="4"/>
      <c r="G5" s="5"/>
      <c r="H5" s="17">
        <f>SUMPRODUCT(H6:H15+0)/2</f>
        <v>240</v>
      </c>
      <c r="I5" s="18"/>
      <c r="J5" s="19">
        <f>SUMPRODUCT(J6:J15+0)</f>
        <v>26400</v>
      </c>
      <c r="K5" s="20"/>
      <c r="L5" s="21">
        <f>SUMPRODUCT(L6:L15+0)</f>
        <v>48000</v>
      </c>
      <c r="M5" s="22">
        <f>SUMPRODUCT(M6:M15+0)</f>
        <v>74400</v>
      </c>
    </row>
    <row r="6" spans="1:13" s="2" customFormat="1" ht="12" customHeight="1">
      <c r="A6" s="52">
        <v>20480001</v>
      </c>
      <c r="B6" s="6" t="s">
        <v>8</v>
      </c>
      <c r="C6" s="6" t="s">
        <v>25</v>
      </c>
      <c r="D6" s="6" t="s">
        <v>32</v>
      </c>
      <c r="E6" s="6" t="s">
        <v>36</v>
      </c>
      <c r="F6" s="6" t="s">
        <v>20</v>
      </c>
      <c r="G6" s="7" t="s">
        <v>38</v>
      </c>
      <c r="H6" s="23">
        <v>80</v>
      </c>
      <c r="I6" s="24">
        <v>110</v>
      </c>
      <c r="J6" s="25">
        <v>8800</v>
      </c>
      <c r="K6" s="26"/>
      <c r="L6" s="27"/>
      <c r="M6" s="28">
        <f aca="true" t="shared" si="0" ref="M6:M15">L6+J6</f>
        <v>8800</v>
      </c>
    </row>
    <row r="7" spans="1:13" s="2" customFormat="1" ht="12" customHeight="1">
      <c r="A7" s="53">
        <v>20480002</v>
      </c>
      <c r="B7" s="8" t="s">
        <v>8</v>
      </c>
      <c r="C7" s="8" t="s">
        <v>23</v>
      </c>
      <c r="D7" s="8" t="s">
        <v>33</v>
      </c>
      <c r="E7" s="8" t="s">
        <v>34</v>
      </c>
      <c r="F7" s="8" t="s">
        <v>20</v>
      </c>
      <c r="G7" s="9" t="s">
        <v>37</v>
      </c>
      <c r="H7" s="29">
        <v>28</v>
      </c>
      <c r="I7" s="30">
        <v>110</v>
      </c>
      <c r="J7" s="31">
        <v>3080</v>
      </c>
      <c r="K7" s="32"/>
      <c r="L7" s="33"/>
      <c r="M7" s="28">
        <f t="shared" si="0"/>
        <v>3080</v>
      </c>
    </row>
    <row r="8" spans="1:13" s="2" customFormat="1" ht="12" customHeight="1">
      <c r="A8" s="53">
        <v>20480003</v>
      </c>
      <c r="B8" s="8" t="s">
        <v>8</v>
      </c>
      <c r="C8" s="8" t="s">
        <v>22</v>
      </c>
      <c r="D8" s="8" t="s">
        <v>33</v>
      </c>
      <c r="E8" s="8" t="s">
        <v>34</v>
      </c>
      <c r="F8" s="8" t="s">
        <v>21</v>
      </c>
      <c r="G8" s="9" t="s">
        <v>37</v>
      </c>
      <c r="H8" s="29">
        <v>27</v>
      </c>
      <c r="I8" s="30">
        <v>110</v>
      </c>
      <c r="J8" s="31">
        <v>2970</v>
      </c>
      <c r="K8" s="32"/>
      <c r="L8" s="33"/>
      <c r="M8" s="28">
        <f t="shared" si="0"/>
        <v>2970</v>
      </c>
    </row>
    <row r="9" spans="1:13" s="2" customFormat="1" ht="12" customHeight="1">
      <c r="A9" s="53">
        <v>20480004</v>
      </c>
      <c r="B9" s="8" t="s">
        <v>8</v>
      </c>
      <c r="C9" s="8" t="s">
        <v>24</v>
      </c>
      <c r="D9" s="8" t="s">
        <v>33</v>
      </c>
      <c r="E9" s="8" t="s">
        <v>35</v>
      </c>
      <c r="F9" s="8" t="s">
        <v>20</v>
      </c>
      <c r="G9" s="9" t="s">
        <v>37</v>
      </c>
      <c r="H9" s="29">
        <v>69</v>
      </c>
      <c r="I9" s="30">
        <v>110</v>
      </c>
      <c r="J9" s="31">
        <v>7590</v>
      </c>
      <c r="K9" s="32"/>
      <c r="L9" s="33"/>
      <c r="M9" s="28">
        <f t="shared" si="0"/>
        <v>7590</v>
      </c>
    </row>
    <row r="10" spans="1:13" s="2" customFormat="1" ht="12" customHeight="1">
      <c r="A10" s="53">
        <v>20480005</v>
      </c>
      <c r="B10" s="8" t="s">
        <v>8</v>
      </c>
      <c r="C10" s="8" t="s">
        <v>26</v>
      </c>
      <c r="D10" s="8" t="s">
        <v>33</v>
      </c>
      <c r="E10" s="8" t="s">
        <v>36</v>
      </c>
      <c r="F10" s="8" t="s">
        <v>20</v>
      </c>
      <c r="G10" s="9" t="s">
        <v>37</v>
      </c>
      <c r="H10" s="29">
        <v>36</v>
      </c>
      <c r="I10" s="30">
        <v>110</v>
      </c>
      <c r="J10" s="31">
        <v>3960</v>
      </c>
      <c r="K10" s="32"/>
      <c r="L10" s="33"/>
      <c r="M10" s="28">
        <f t="shared" si="0"/>
        <v>3960</v>
      </c>
    </row>
    <row r="11" spans="1:13" s="2" customFormat="1" ht="12" customHeight="1">
      <c r="A11" s="53">
        <v>20480006</v>
      </c>
      <c r="B11" s="8" t="s">
        <v>27</v>
      </c>
      <c r="C11" s="8" t="s">
        <v>23</v>
      </c>
      <c r="D11" s="8" t="s">
        <v>33</v>
      </c>
      <c r="E11" s="8" t="s">
        <v>34</v>
      </c>
      <c r="F11" s="8" t="s">
        <v>20</v>
      </c>
      <c r="G11" s="9" t="s">
        <v>37</v>
      </c>
      <c r="H11" s="29">
        <v>28</v>
      </c>
      <c r="I11" s="30"/>
      <c r="J11" s="31"/>
      <c r="K11" s="32">
        <v>200</v>
      </c>
      <c r="L11" s="33">
        <v>5600</v>
      </c>
      <c r="M11" s="28">
        <f t="shared" si="0"/>
        <v>5600</v>
      </c>
    </row>
    <row r="12" spans="1:13" s="2" customFormat="1" ht="12" customHeight="1">
      <c r="A12" s="53">
        <v>20480007</v>
      </c>
      <c r="B12" s="8" t="s">
        <v>27</v>
      </c>
      <c r="C12" s="8" t="s">
        <v>22</v>
      </c>
      <c r="D12" s="8" t="s">
        <v>33</v>
      </c>
      <c r="E12" s="8" t="s">
        <v>34</v>
      </c>
      <c r="F12" s="8" t="s">
        <v>20</v>
      </c>
      <c r="G12" s="9" t="s">
        <v>37</v>
      </c>
      <c r="H12" s="29">
        <v>27</v>
      </c>
      <c r="I12" s="30"/>
      <c r="J12" s="31"/>
      <c r="K12" s="32">
        <v>200</v>
      </c>
      <c r="L12" s="33">
        <v>5400</v>
      </c>
      <c r="M12" s="28">
        <f t="shared" si="0"/>
        <v>5400</v>
      </c>
    </row>
    <row r="13" spans="1:13" s="2" customFormat="1" ht="12" customHeight="1">
      <c r="A13" s="53">
        <v>20480008</v>
      </c>
      <c r="B13" s="8" t="s">
        <v>28</v>
      </c>
      <c r="C13" s="8" t="s">
        <v>24</v>
      </c>
      <c r="D13" s="8" t="s">
        <v>33</v>
      </c>
      <c r="E13" s="8" t="s">
        <v>35</v>
      </c>
      <c r="F13" s="8" t="s">
        <v>20</v>
      </c>
      <c r="G13" s="9" t="s">
        <v>37</v>
      </c>
      <c r="H13" s="29">
        <v>69</v>
      </c>
      <c r="I13" s="30"/>
      <c r="J13" s="31"/>
      <c r="K13" s="32">
        <v>200</v>
      </c>
      <c r="L13" s="33">
        <v>13800</v>
      </c>
      <c r="M13" s="28">
        <f t="shared" si="0"/>
        <v>13800</v>
      </c>
    </row>
    <row r="14" spans="1:13" s="2" customFormat="1" ht="12" customHeight="1">
      <c r="A14" s="53">
        <v>20480009</v>
      </c>
      <c r="B14" s="8" t="s">
        <v>30</v>
      </c>
      <c r="C14" s="8" t="s">
        <v>26</v>
      </c>
      <c r="D14" s="8" t="s">
        <v>33</v>
      </c>
      <c r="E14" s="8" t="s">
        <v>36</v>
      </c>
      <c r="F14" s="8" t="s">
        <v>20</v>
      </c>
      <c r="G14" s="9" t="s">
        <v>37</v>
      </c>
      <c r="H14" s="29">
        <v>36</v>
      </c>
      <c r="I14" s="30"/>
      <c r="J14" s="31"/>
      <c r="K14" s="32">
        <v>200</v>
      </c>
      <c r="L14" s="33">
        <v>7200</v>
      </c>
      <c r="M14" s="28">
        <f t="shared" si="0"/>
        <v>7200</v>
      </c>
    </row>
    <row r="15" spans="1:13" s="2" customFormat="1" ht="12" customHeight="1">
      <c r="A15" s="53">
        <v>20480010</v>
      </c>
      <c r="B15" s="8" t="s">
        <v>29</v>
      </c>
      <c r="C15" s="8" t="s">
        <v>25</v>
      </c>
      <c r="D15" s="8" t="s">
        <v>32</v>
      </c>
      <c r="E15" s="8" t="s">
        <v>36</v>
      </c>
      <c r="F15" s="8" t="s">
        <v>20</v>
      </c>
      <c r="G15" s="9" t="s">
        <v>38</v>
      </c>
      <c r="H15" s="29">
        <v>80</v>
      </c>
      <c r="I15" s="30"/>
      <c r="J15" s="31"/>
      <c r="K15" s="32">
        <v>200</v>
      </c>
      <c r="L15" s="33">
        <v>16000</v>
      </c>
      <c r="M15" s="28">
        <f t="shared" si="0"/>
        <v>16000</v>
      </c>
    </row>
  </sheetData>
  <sheetProtection/>
  <mergeCells count="12">
    <mergeCell ref="K3:L3"/>
    <mergeCell ref="M3:M4"/>
    <mergeCell ref="C3:C4"/>
    <mergeCell ref="H3:H4"/>
    <mergeCell ref="A1:M1"/>
    <mergeCell ref="A3:A4"/>
    <mergeCell ref="B3:B4"/>
    <mergeCell ref="D3:D4"/>
    <mergeCell ref="E3:E4"/>
    <mergeCell ref="F3:F4"/>
    <mergeCell ref="G3:G4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2019-07-03T07:37:21Z</dcterms:modified>
  <cp:category/>
  <cp:version/>
  <cp:contentType/>
  <cp:contentStatus/>
</cp:coreProperties>
</file>