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570" tabRatio="655" firstSheet="1" activeTab="2"/>
  </bookViews>
  <sheets>
    <sheet name="鉴定费汇总（原始）" sheetId="1" state="hidden" r:id="rId1"/>
    <sheet name="鉴定费汇总" sheetId="2" r:id="rId2"/>
    <sheet name="鉴定费汇总 (财务)" sheetId="3" r:id="rId3"/>
  </sheets>
  <definedNames>
    <definedName name="_xlnm.Print_Area" localSheetId="1">'鉴定费汇总'!$A$1:$AC$24</definedName>
    <definedName name="_xlnm.Print_Area" localSheetId="2">'鉴定费汇总 (财务)'!$A$1:$K$23</definedName>
    <definedName name="_xlnm.Print_Area" localSheetId="0">'鉴定费汇总（原始）'!$A$1:$AA$23</definedName>
    <definedName name="_xlnm.Print_Titles" localSheetId="1">'鉴定费汇总'!$1:$5</definedName>
    <definedName name="_xlnm.Print_Titles" localSheetId="2">'鉴定费汇总 (财务)'!$1:$5</definedName>
    <definedName name="_xlnm.Print_Titles" localSheetId="0">'鉴定费汇总（原始）'!$1:$5</definedName>
  </definedNames>
  <calcPr fullCalcOnLoad="1"/>
</workbook>
</file>

<file path=xl/sharedStrings.xml><?xml version="1.0" encoding="utf-8"?>
<sst xmlns="http://schemas.openxmlformats.org/spreadsheetml/2006/main" count="292" uniqueCount="122">
  <si>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</si>
  <si>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</si>
  <si>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</si>
  <si>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</si>
  <si>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</si>
  <si>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</si>
  <si>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</si>
  <si>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</si>
  <si>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</si>
  <si>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</si>
  <si>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</si>
  <si>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</si>
  <si>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</si>
  <si>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</si>
  <si>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</si>
  <si>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</si>
  <si>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</si>
  <si>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</si>
  <si>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</si>
  <si>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</si>
  <si>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</si>
  <si>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</si>
  <si>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</si>
  <si>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</si>
  <si>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</si>
  <si>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</si>
  <si>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</si>
  <si>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</si>
  <si>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</si>
  <si>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赵媛媛</t>
  </si>
  <si>
    <t>2018-10-17 10:31:56</t>
  </si>
  <si>
    <t>0</t>
  </si>
  <si>
    <t>天津市国家职业技能鉴定第六十所</t>
  </si>
  <si>
    <t>天津市国家职业技能鉴定所第二十三所</t>
  </si>
  <si>
    <t>天津市国家职业技能鉴定所第八十八所</t>
  </si>
  <si>
    <t>宁河县国家职业技能鉴定所</t>
  </si>
  <si>
    <t>天津市国家职业技能鉴定所第十五所</t>
  </si>
  <si>
    <t>天津市国家职业技能鉴定所第五十所</t>
  </si>
  <si>
    <t>天津市国家职业技能鉴定所第九十六所</t>
  </si>
  <si>
    <t>天津市国家职业技能鉴定所第六十五所</t>
  </si>
  <si>
    <t>天津市铁道工程职业技能鉴定站</t>
  </si>
  <si>
    <t>天津市国家职业技能鉴定所第三十三所</t>
  </si>
  <si>
    <t>国家职业技能鉴定所第九十一所</t>
  </si>
  <si>
    <t>国家职业技能鉴定第五十六所</t>
  </si>
  <si>
    <t>国家职业技能鉴定第六十所</t>
  </si>
  <si>
    <t>国家职业技能鉴定所第二十三所</t>
  </si>
  <si>
    <t>国家职业技能鉴定所第八十八所</t>
  </si>
  <si>
    <t>国家职业技能鉴定所第十五所</t>
  </si>
  <si>
    <t>国家职业技能鉴定所第五十所</t>
  </si>
  <si>
    <t>现代服务业职业技能培训鉴定基地</t>
  </si>
  <si>
    <t>国家职业技能鉴定所第九十六所</t>
  </si>
  <si>
    <t>国家职业技能鉴定所第六十五所</t>
  </si>
  <si>
    <t>铁道工程职业技能鉴定站</t>
  </si>
  <si>
    <t>国家职业技能鉴定所第九十二所（新）</t>
  </si>
  <si>
    <t>国家职业技能鉴定所第三十三所</t>
  </si>
  <si>
    <t>实际鉴定
人数</t>
  </si>
  <si>
    <t>高级
技师</t>
  </si>
  <si>
    <t>院校
学生</t>
  </si>
  <si>
    <t>专业
教师</t>
  </si>
  <si>
    <t>鉴定补贴
金额</t>
  </si>
  <si>
    <t>失业保险
基金</t>
  </si>
  <si>
    <t>开户银行</t>
  </si>
  <si>
    <t>银行户名</t>
  </si>
  <si>
    <t>银行账号</t>
  </si>
  <si>
    <t>天津银行鑫源支行</t>
  </si>
  <si>
    <t>108601201110003221</t>
  </si>
  <si>
    <t>中国工商银行股份有限公司天津二号桥支行</t>
  </si>
  <si>
    <t>0302040809300090428</t>
  </si>
  <si>
    <t>中国工商银行股份有限公司天津金地支行</t>
  </si>
  <si>
    <t>0302061619100002566</t>
  </si>
  <si>
    <t>中国建设银行股份有限公司天津和平支行</t>
  </si>
  <si>
    <t>天津市国家职业技能鉴定所第九十二所</t>
  </si>
  <si>
    <t>12050161530000000548</t>
  </si>
  <si>
    <t>平安银行股份有限公司天津新技术产业园区支行</t>
  </si>
  <si>
    <t>11015126210003</t>
  </si>
  <si>
    <t>鉴定机构名称与银行户名不符，暂不发放</t>
  </si>
  <si>
    <t>现代农业科技创新基地管理中心</t>
  </si>
  <si>
    <t>12001726100052503129</t>
  </si>
  <si>
    <t>中国工商银行天津市津青支行</t>
  </si>
  <si>
    <t>0302085119300115495</t>
  </si>
  <si>
    <t>天津银行育婴路支行</t>
  </si>
  <si>
    <t>105101201090130751</t>
  </si>
  <si>
    <t>中国工商银行天津市东北角支行</t>
  </si>
  <si>
    <t>0302070609104788536</t>
  </si>
  <si>
    <t>天津银行西青支行</t>
  </si>
  <si>
    <t>104601201090132346</t>
  </si>
  <si>
    <t>中国农业银行股份有限公司宁河县支行营业部</t>
  </si>
  <si>
    <t>天津市宁河区职业技能鉴定所</t>
  </si>
  <si>
    <t>02050001040046549</t>
  </si>
  <si>
    <t>中国工商银行股份有限公司天津柳林支行</t>
  </si>
  <si>
    <t>0302016709300081211</t>
  </si>
  <si>
    <t>中国银行天津友谊路支行</t>
  </si>
  <si>
    <t>天津市境外就业职业介绍所</t>
  </si>
  <si>
    <t>280484987205</t>
  </si>
  <si>
    <t>本次发放  小计</t>
  </si>
  <si>
    <r>
      <rPr>
        <b/>
        <sz val="9"/>
        <color indexed="8"/>
        <rFont val="宋体"/>
        <family val="0"/>
      </rPr>
      <t>因账号原因，暂不发放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小计</t>
    </r>
  </si>
  <si>
    <t>鉴定
成本费</t>
  </si>
  <si>
    <t>2018年10月职业技能培训鉴定补贴汇总（10000000146-147）</t>
  </si>
  <si>
    <t>市职业技能鉴定指导中心</t>
  </si>
  <si>
    <t>国家职业技能鉴定所第六十九所</t>
  </si>
  <si>
    <t>天津市国家职业技能鉴定所第六十九所</t>
  </si>
  <si>
    <t>中国工商银行天津市津南区柳林分理处</t>
  </si>
  <si>
    <t>0302016709300052368</t>
  </si>
  <si>
    <r>
      <rPr>
        <b/>
        <sz val="9"/>
        <color indexed="8"/>
        <rFont val="宋体"/>
        <family val="0"/>
      </rPr>
      <t>因账号原因，暂不发放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小计</t>
    </r>
  </si>
  <si>
    <t>刘滢</t>
  </si>
  <si>
    <t>天津市职业技能鉴定指导中心</t>
  </si>
  <si>
    <t>天津银行劳联支行</t>
  </si>
  <si>
    <t>1585*********11688</t>
  </si>
  <si>
    <t>0302**********52368</t>
  </si>
  <si>
    <t>1086*********03221</t>
  </si>
  <si>
    <t>0302**********90428</t>
  </si>
  <si>
    <t>0302**********02566</t>
  </si>
  <si>
    <t>1205***********00548</t>
  </si>
  <si>
    <t>1101*****10003</t>
  </si>
  <si>
    <t>0302**********15495</t>
  </si>
  <si>
    <t>1051*********30751</t>
  </si>
  <si>
    <t>0302**********88536</t>
  </si>
  <si>
    <t>1046*********32346</t>
  </si>
  <si>
    <t>0205********46549</t>
  </si>
  <si>
    <t>0302**********81211</t>
  </si>
  <si>
    <t>2804***87205</t>
  </si>
  <si>
    <t>1200***********03129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</si>
</sst>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9"/>
      <color theme="1"/>
      <name val="Calibri"/>
      <family val="0"/>
    </font>
    <font>
      <b/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5" fillId="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  <xf numFmtId="0" fontId="26" fillId="29" borderId="0" applyNumberFormat="0" applyBorder="0" applyAlignment="0" applyProtection="0"/>
    <xf numFmtId="0" fontId="37" fillId="0" borderId="7" applyNumberFormat="0" applyFill="0" applyAlignment="0" applyProtection="0"/>
    <xf numFmtId="43" fontId="3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177" fontId="42" fillId="0" borderId="15" xfId="50" applyNumberFormat="1" applyFont="1" applyBorder="1" applyAlignment="1">
      <alignment vertical="center"/>
    </xf>
    <xf numFmtId="177" fontId="42" fillId="0" borderId="13" xfId="50" applyNumberFormat="1" applyFont="1" applyBorder="1" applyAlignment="1">
      <alignment vertical="center"/>
    </xf>
    <xf numFmtId="177" fontId="42" fillId="0" borderId="11" xfId="50" applyNumberFormat="1" applyFont="1" applyBorder="1" applyAlignment="1">
      <alignment vertical="center"/>
    </xf>
    <xf numFmtId="177" fontId="42" fillId="0" borderId="16" xfId="50" applyNumberFormat="1" applyFont="1" applyBorder="1" applyAlignment="1">
      <alignment vertical="center"/>
    </xf>
    <xf numFmtId="177" fontId="42" fillId="0" borderId="17" xfId="50" applyNumberFormat="1" applyFont="1" applyBorder="1" applyAlignment="1">
      <alignment vertical="center"/>
    </xf>
    <xf numFmtId="177" fontId="42" fillId="0" borderId="18" xfId="50" applyNumberFormat="1" applyFont="1" applyBorder="1" applyAlignment="1">
      <alignment vertical="center"/>
    </xf>
    <xf numFmtId="177" fontId="42" fillId="0" borderId="19" xfId="50" applyNumberFormat="1" applyFont="1" applyBorder="1" applyAlignment="1">
      <alignment vertical="center"/>
    </xf>
    <xf numFmtId="177" fontId="42" fillId="0" borderId="20" xfId="50" applyNumberFormat="1" applyFont="1" applyBorder="1" applyAlignment="1">
      <alignment vertical="center"/>
    </xf>
    <xf numFmtId="177" fontId="42" fillId="0" borderId="17" xfId="5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177" fontId="42" fillId="0" borderId="23" xfId="50" applyNumberFormat="1" applyFont="1" applyBorder="1" applyAlignment="1">
      <alignment vertical="center"/>
    </xf>
    <xf numFmtId="177" fontId="42" fillId="0" borderId="21" xfId="50" applyNumberFormat="1" applyFont="1" applyBorder="1" applyAlignment="1">
      <alignment vertical="center"/>
    </xf>
    <xf numFmtId="177" fontId="42" fillId="0" borderId="22" xfId="50" applyNumberFormat="1" applyFont="1" applyBorder="1" applyAlignment="1">
      <alignment vertical="center"/>
    </xf>
    <xf numFmtId="177" fontId="42" fillId="0" borderId="24" xfId="50" applyNumberFormat="1" applyFont="1" applyBorder="1" applyAlignment="1">
      <alignment vertical="center"/>
    </xf>
    <xf numFmtId="177" fontId="42" fillId="0" borderId="25" xfId="50" applyNumberFormat="1" applyFont="1" applyBorder="1" applyAlignment="1">
      <alignment vertical="center"/>
    </xf>
    <xf numFmtId="177" fontId="42" fillId="0" borderId="26" xfId="50" applyNumberFormat="1" applyFont="1" applyBorder="1" applyAlignment="1">
      <alignment vertical="center"/>
    </xf>
    <xf numFmtId="177" fontId="42" fillId="0" borderId="27" xfId="50" applyNumberFormat="1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177" fontId="44" fillId="0" borderId="22" xfId="50" applyNumberFormat="1" applyFont="1" applyBorder="1" applyAlignment="1">
      <alignment horizontal="center" vertical="center"/>
    </xf>
    <xf numFmtId="177" fontId="42" fillId="0" borderId="28" xfId="50" applyNumberFormat="1" applyFont="1" applyBorder="1" applyAlignment="1">
      <alignment vertical="center"/>
    </xf>
    <xf numFmtId="177" fontId="42" fillId="0" borderId="0" xfId="50" applyNumberFormat="1" applyFont="1" applyAlignment="1">
      <alignment vertical="center"/>
    </xf>
    <xf numFmtId="0" fontId="43" fillId="0" borderId="21" xfId="0" applyFont="1" applyBorder="1" applyAlignment="1">
      <alignment vertical="center"/>
    </xf>
    <xf numFmtId="177" fontId="44" fillId="0" borderId="23" xfId="50" applyNumberFormat="1" applyFont="1" applyBorder="1" applyAlignment="1">
      <alignment vertical="center"/>
    </xf>
    <xf numFmtId="177" fontId="44" fillId="0" borderId="21" xfId="50" applyNumberFormat="1" applyFont="1" applyBorder="1" applyAlignment="1">
      <alignment vertical="center"/>
    </xf>
    <xf numFmtId="177" fontId="44" fillId="0" borderId="22" xfId="50" applyNumberFormat="1" applyFont="1" applyBorder="1" applyAlignment="1">
      <alignment vertical="center"/>
    </xf>
    <xf numFmtId="177" fontId="44" fillId="0" borderId="24" xfId="50" applyNumberFormat="1" applyFont="1" applyBorder="1" applyAlignment="1">
      <alignment vertical="center"/>
    </xf>
    <xf numFmtId="177" fontId="44" fillId="0" borderId="25" xfId="50" applyNumberFormat="1" applyFont="1" applyBorder="1" applyAlignment="1">
      <alignment vertical="center"/>
    </xf>
    <xf numFmtId="177" fontId="44" fillId="0" borderId="26" xfId="50" applyNumberFormat="1" applyFont="1" applyBorder="1" applyAlignment="1">
      <alignment vertical="center"/>
    </xf>
    <xf numFmtId="177" fontId="44" fillId="0" borderId="28" xfId="5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177" fontId="44" fillId="0" borderId="27" xfId="50" applyNumberFormat="1" applyFont="1" applyBorder="1" applyAlignment="1">
      <alignment vertical="center"/>
    </xf>
    <xf numFmtId="177" fontId="44" fillId="0" borderId="0" xfId="50" applyNumberFormat="1" applyFont="1" applyAlignment="1">
      <alignment vertical="center"/>
    </xf>
    <xf numFmtId="0" fontId="41" fillId="0" borderId="18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49" fontId="41" fillId="0" borderId="18" xfId="0" applyNumberFormat="1" applyFont="1" applyBorder="1" applyAlignment="1">
      <alignment vertical="center"/>
    </xf>
    <xf numFmtId="22" fontId="41" fillId="0" borderId="10" xfId="0" applyNumberFormat="1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center" wrapText="1"/>
    </xf>
    <xf numFmtId="0" fontId="41" fillId="0" borderId="34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49" fontId="41" fillId="0" borderId="32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177" fontId="44" fillId="0" borderId="21" xfId="50" applyNumberFormat="1" applyFont="1" applyBorder="1" applyAlignment="1">
      <alignment horizontal="center"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2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6" sqref="B36"/>
    </sheetView>
  </sheetViews>
  <sheetFormatPr defaultColWidth="9.140625" defaultRowHeight="15"/>
  <cols>
    <col min="1" max="1" width="6.7109375" style="0" customWidth="1"/>
    <col min="2" max="2" width="29.57421875" style="0" customWidth="1"/>
    <col min="3" max="3" width="9.00390625" style="0" bestFit="1" customWidth="1"/>
    <col min="4" max="21" width="6.28125" style="0" customWidth="1"/>
    <col min="22" max="24" width="9.28125" style="0" bestFit="1" customWidth="1"/>
    <col min="27" max="27" width="28.57421875" style="0" customWidth="1"/>
    <col min="28" max="28" width="32.421875" style="0" customWidth="1"/>
    <col min="29" max="29" width="17.28125" style="0" customWidth="1"/>
  </cols>
  <sheetData>
    <row r="1" spans="1:29" ht="25.5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7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2" t="s">
        <v>28</v>
      </c>
      <c r="V2" s="1" t="s">
        <v>29</v>
      </c>
      <c r="Z2" s="1" t="s">
        <v>2</v>
      </c>
      <c r="AA2" s="1" t="s">
        <v>30</v>
      </c>
    </row>
    <row r="3" spans="1:29" s="3" customFormat="1" ht="13.5" customHeight="1">
      <c r="A3" s="53" t="s">
        <v>0</v>
      </c>
      <c r="B3" s="59" t="s">
        <v>22</v>
      </c>
      <c r="C3" s="61" t="s">
        <v>55</v>
      </c>
      <c r="D3" s="63" t="s">
        <v>7</v>
      </c>
      <c r="E3" s="64"/>
      <c r="F3" s="64"/>
      <c r="G3" s="64"/>
      <c r="H3" s="64"/>
      <c r="I3" s="65"/>
      <c r="J3" s="66" t="s">
        <v>8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7"/>
      <c r="V3" s="68" t="s">
        <v>59</v>
      </c>
      <c r="W3" s="57" t="s">
        <v>23</v>
      </c>
      <c r="X3" s="57"/>
      <c r="Y3" s="53" t="s">
        <v>25</v>
      </c>
      <c r="Z3" s="54"/>
      <c r="AA3" s="55" t="s">
        <v>62</v>
      </c>
      <c r="AB3" s="55" t="s">
        <v>61</v>
      </c>
      <c r="AC3" s="75" t="s">
        <v>63</v>
      </c>
    </row>
    <row r="4" spans="1:29" s="3" customFormat="1" ht="13.5" customHeight="1">
      <c r="A4" s="58"/>
      <c r="B4" s="60"/>
      <c r="C4" s="62"/>
      <c r="D4" s="58" t="s">
        <v>19</v>
      </c>
      <c r="E4" s="60" t="s">
        <v>3</v>
      </c>
      <c r="F4" s="60" t="s">
        <v>4</v>
      </c>
      <c r="G4" s="60" t="s">
        <v>5</v>
      </c>
      <c r="H4" s="60" t="s">
        <v>6</v>
      </c>
      <c r="I4" s="77" t="s">
        <v>56</v>
      </c>
      <c r="J4" s="78" t="s">
        <v>9</v>
      </c>
      <c r="K4" s="60" t="s">
        <v>17</v>
      </c>
      <c r="L4" s="60"/>
      <c r="M4" s="60"/>
      <c r="N4" s="60" t="s">
        <v>57</v>
      </c>
      <c r="O4" s="60" t="s">
        <v>17</v>
      </c>
      <c r="P4" s="60"/>
      <c r="Q4" s="60"/>
      <c r="R4" s="60"/>
      <c r="S4" s="60" t="s">
        <v>20</v>
      </c>
      <c r="T4" s="60" t="s">
        <v>21</v>
      </c>
      <c r="U4" s="62" t="s">
        <v>58</v>
      </c>
      <c r="V4" s="69"/>
      <c r="W4" s="71" t="s">
        <v>24</v>
      </c>
      <c r="X4" s="73" t="s">
        <v>96</v>
      </c>
      <c r="Y4" s="58" t="s">
        <v>18</v>
      </c>
      <c r="Z4" s="77" t="s">
        <v>60</v>
      </c>
      <c r="AA4" s="56"/>
      <c r="AB4" s="56"/>
      <c r="AC4" s="56"/>
    </row>
    <row r="5" spans="1:29" s="3" customFormat="1" ht="22.5">
      <c r="A5" s="58"/>
      <c r="B5" s="60"/>
      <c r="C5" s="62"/>
      <c r="D5" s="58"/>
      <c r="E5" s="60"/>
      <c r="F5" s="60"/>
      <c r="G5" s="60"/>
      <c r="H5" s="60"/>
      <c r="I5" s="77"/>
      <c r="J5" s="78"/>
      <c r="K5" s="4" t="s">
        <v>10</v>
      </c>
      <c r="L5" s="4" t="s">
        <v>11</v>
      </c>
      <c r="M5" s="4" t="s">
        <v>12</v>
      </c>
      <c r="N5" s="70"/>
      <c r="O5" s="5" t="s">
        <v>13</v>
      </c>
      <c r="P5" s="5" t="s">
        <v>14</v>
      </c>
      <c r="Q5" s="5" t="s">
        <v>15</v>
      </c>
      <c r="R5" s="5" t="s">
        <v>16</v>
      </c>
      <c r="S5" s="70"/>
      <c r="T5" s="70"/>
      <c r="U5" s="62"/>
      <c r="V5" s="69"/>
      <c r="W5" s="72"/>
      <c r="X5" s="74"/>
      <c r="Y5" s="58"/>
      <c r="Z5" s="77"/>
      <c r="AA5" s="56"/>
      <c r="AB5" s="56"/>
      <c r="AC5" s="56"/>
    </row>
    <row r="6" spans="1:29" s="2" customFormat="1" ht="24" customHeight="1" thickBot="1">
      <c r="A6" s="6"/>
      <c r="B6" s="7" t="s">
        <v>26</v>
      </c>
      <c r="C6" s="10">
        <v>6773</v>
      </c>
      <c r="D6" s="11">
        <v>0</v>
      </c>
      <c r="E6" s="12">
        <v>4044</v>
      </c>
      <c r="F6" s="12">
        <v>1044</v>
      </c>
      <c r="G6" s="12">
        <v>1685</v>
      </c>
      <c r="H6" s="12">
        <v>0</v>
      </c>
      <c r="I6" s="12">
        <v>0</v>
      </c>
      <c r="J6" s="11">
        <v>2281</v>
      </c>
      <c r="K6" s="12">
        <v>697</v>
      </c>
      <c r="L6" s="12">
        <v>516</v>
      </c>
      <c r="M6" s="12">
        <v>1068</v>
      </c>
      <c r="N6" s="14">
        <v>885</v>
      </c>
      <c r="O6" s="12">
        <v>885</v>
      </c>
      <c r="P6" s="12">
        <v>0</v>
      </c>
      <c r="Q6" s="12">
        <v>0</v>
      </c>
      <c r="R6" s="12">
        <v>0</v>
      </c>
      <c r="S6" s="12">
        <v>76</v>
      </c>
      <c r="T6" s="12">
        <v>3531</v>
      </c>
      <c r="U6" s="12">
        <v>0</v>
      </c>
      <c r="V6" s="13">
        <v>1943220</v>
      </c>
      <c r="W6" s="14">
        <v>711740</v>
      </c>
      <c r="X6" s="10">
        <v>1231480</v>
      </c>
      <c r="Y6" s="17">
        <v>1145050</v>
      </c>
      <c r="Z6" s="15">
        <v>798170</v>
      </c>
      <c r="AA6" s="9"/>
      <c r="AB6" s="9"/>
      <c r="AC6" s="9"/>
    </row>
    <row r="7" spans="1:29" s="2" customFormat="1" ht="24" customHeight="1" thickBot="1">
      <c r="A7" s="20"/>
      <c r="B7" s="21" t="s">
        <v>94</v>
      </c>
      <c r="C7" s="22">
        <v>6773</v>
      </c>
      <c r="D7" s="23">
        <v>0</v>
      </c>
      <c r="E7" s="24">
        <v>4044</v>
      </c>
      <c r="F7" s="25">
        <v>1044</v>
      </c>
      <c r="G7" s="24">
        <v>1685</v>
      </c>
      <c r="H7" s="24">
        <v>0</v>
      </c>
      <c r="I7" s="25">
        <v>0</v>
      </c>
      <c r="J7" s="23">
        <v>2281</v>
      </c>
      <c r="K7" s="24">
        <v>697</v>
      </c>
      <c r="L7" s="24">
        <v>516</v>
      </c>
      <c r="M7" s="24">
        <v>1068</v>
      </c>
      <c r="N7" s="25">
        <v>885</v>
      </c>
      <c r="O7" s="24">
        <v>885</v>
      </c>
      <c r="P7" s="24">
        <v>0</v>
      </c>
      <c r="Q7" s="24">
        <v>0</v>
      </c>
      <c r="R7" s="24">
        <v>0</v>
      </c>
      <c r="S7" s="24">
        <v>76</v>
      </c>
      <c r="T7" s="24">
        <v>3531</v>
      </c>
      <c r="U7" s="26">
        <v>0</v>
      </c>
      <c r="V7" s="27">
        <f>SUM(V8:V23)</f>
        <v>3062710</v>
      </c>
      <c r="W7" s="23">
        <f>SUM(W8:W23)</f>
        <v>1775480</v>
      </c>
      <c r="X7" s="31">
        <f>SUM(X8:X23)</f>
        <v>1287230</v>
      </c>
      <c r="Y7" s="23">
        <f>SUM(Y8:Y23)</f>
        <v>1984270</v>
      </c>
      <c r="Z7" s="31">
        <f>SUM(Z8:Z23)</f>
        <v>1078440</v>
      </c>
      <c r="AA7" s="29"/>
      <c r="AB7" s="29"/>
      <c r="AC7" s="29"/>
    </row>
    <row r="8" spans="1:29" s="2" customFormat="1" ht="12" customHeight="1">
      <c r="A8" s="6">
        <v>1460001</v>
      </c>
      <c r="B8" s="8" t="s">
        <v>27</v>
      </c>
      <c r="C8" s="10">
        <v>6773</v>
      </c>
      <c r="D8" s="11">
        <v>0</v>
      </c>
      <c r="E8" s="12">
        <v>4044</v>
      </c>
      <c r="F8" s="16">
        <v>1044</v>
      </c>
      <c r="G8" s="12">
        <v>1685</v>
      </c>
      <c r="H8" s="12">
        <v>0</v>
      </c>
      <c r="I8" s="16">
        <v>0</v>
      </c>
      <c r="J8" s="11">
        <v>2281</v>
      </c>
      <c r="K8" s="12">
        <v>697</v>
      </c>
      <c r="L8" s="12">
        <v>516</v>
      </c>
      <c r="M8" s="12">
        <v>1068</v>
      </c>
      <c r="N8" s="16">
        <v>885</v>
      </c>
      <c r="O8" s="12">
        <v>885</v>
      </c>
      <c r="P8" s="12">
        <v>0</v>
      </c>
      <c r="Q8" s="12">
        <v>0</v>
      </c>
      <c r="R8" s="12">
        <v>0</v>
      </c>
      <c r="S8" s="12">
        <v>76</v>
      </c>
      <c r="T8" s="12">
        <v>3531</v>
      </c>
      <c r="U8" s="14">
        <v>0</v>
      </c>
      <c r="V8" s="13">
        <v>711740</v>
      </c>
      <c r="W8" s="14">
        <v>711740</v>
      </c>
      <c r="X8" s="10"/>
      <c r="Y8" s="11">
        <v>426300</v>
      </c>
      <c r="Z8" s="15">
        <v>285440</v>
      </c>
      <c r="AA8" s="9"/>
      <c r="AB8" s="9"/>
      <c r="AC8" s="9"/>
    </row>
    <row r="9" spans="1:29" s="2" customFormat="1" ht="12" customHeight="1">
      <c r="A9" s="6">
        <v>1470001</v>
      </c>
      <c r="B9" s="8" t="s">
        <v>98</v>
      </c>
      <c r="C9" s="10">
        <v>1760</v>
      </c>
      <c r="D9" s="11">
        <f aca="true" t="shared" si="0" ref="D9:I9">SUMPRODUCT(D11:D11+0)</f>
        <v>1760</v>
      </c>
      <c r="E9" s="12">
        <f t="shared" si="0"/>
        <v>0</v>
      </c>
      <c r="F9" s="16">
        <f t="shared" si="0"/>
        <v>0</v>
      </c>
      <c r="G9" s="12">
        <f t="shared" si="0"/>
        <v>0</v>
      </c>
      <c r="H9" s="12">
        <f t="shared" si="0"/>
        <v>0</v>
      </c>
      <c r="I9" s="16">
        <f t="shared" si="0"/>
        <v>0</v>
      </c>
      <c r="J9" s="11">
        <f>K9+L9+M9</f>
        <v>0</v>
      </c>
      <c r="K9" s="12">
        <f>SUMPRODUCT(K11:K11+0)</f>
        <v>0</v>
      </c>
      <c r="L9" s="12">
        <f>SUMPRODUCT(L11:L11+0)</f>
        <v>0</v>
      </c>
      <c r="M9" s="12">
        <f>SUMPRODUCT(M11:M11+0)</f>
        <v>0</v>
      </c>
      <c r="N9" s="16">
        <f>O9+P9+R9+Q9</f>
        <v>1760</v>
      </c>
      <c r="O9" s="12">
        <f aca="true" t="shared" si="1" ref="O9:U9">SUMPRODUCT(O11:O11+0)</f>
        <v>1531</v>
      </c>
      <c r="P9" s="12">
        <f t="shared" si="1"/>
        <v>229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4">
        <f t="shared" si="1"/>
        <v>0</v>
      </c>
      <c r="V9" s="13">
        <f>W9+X9</f>
        <v>176000</v>
      </c>
      <c r="W9" s="14">
        <v>176000</v>
      </c>
      <c r="X9" s="15"/>
      <c r="Y9" s="14">
        <v>176000</v>
      </c>
      <c r="Z9" s="15">
        <v>0</v>
      </c>
      <c r="AA9" s="9"/>
      <c r="AB9" s="9"/>
      <c r="AC9" s="9"/>
    </row>
    <row r="10" spans="1:29" s="2" customFormat="1" ht="12" customHeight="1">
      <c r="A10" s="6"/>
      <c r="B10" s="8"/>
      <c r="C10" s="10">
        <f>SUM(C8:C9)</f>
        <v>8533</v>
      </c>
      <c r="D10" s="11">
        <f aca="true" t="shared" si="2" ref="D10:Z10">SUM(D8:D9)</f>
        <v>1760</v>
      </c>
      <c r="E10" s="12">
        <f t="shared" si="2"/>
        <v>4044</v>
      </c>
      <c r="F10" s="16">
        <f t="shared" si="2"/>
        <v>1044</v>
      </c>
      <c r="G10" s="12">
        <f t="shared" si="2"/>
        <v>1685</v>
      </c>
      <c r="H10" s="12">
        <f t="shared" si="2"/>
        <v>0</v>
      </c>
      <c r="I10" s="16">
        <f t="shared" si="2"/>
        <v>0</v>
      </c>
      <c r="J10" s="11">
        <f t="shared" si="2"/>
        <v>2281</v>
      </c>
      <c r="K10" s="12">
        <f t="shared" si="2"/>
        <v>697</v>
      </c>
      <c r="L10" s="12">
        <f t="shared" si="2"/>
        <v>516</v>
      </c>
      <c r="M10" s="12">
        <f t="shared" si="2"/>
        <v>1068</v>
      </c>
      <c r="N10" s="16">
        <f t="shared" si="2"/>
        <v>2645</v>
      </c>
      <c r="O10" s="12">
        <f t="shared" si="2"/>
        <v>2416</v>
      </c>
      <c r="P10" s="12">
        <f t="shared" si="2"/>
        <v>229</v>
      </c>
      <c r="Q10" s="12">
        <f t="shared" si="2"/>
        <v>0</v>
      </c>
      <c r="R10" s="12">
        <f t="shared" si="2"/>
        <v>0</v>
      </c>
      <c r="S10" s="12">
        <f t="shared" si="2"/>
        <v>76</v>
      </c>
      <c r="T10" s="12">
        <f t="shared" si="2"/>
        <v>3531</v>
      </c>
      <c r="U10" s="16">
        <f t="shared" si="2"/>
        <v>0</v>
      </c>
      <c r="V10" s="13">
        <f t="shared" si="2"/>
        <v>887740</v>
      </c>
      <c r="W10" s="14">
        <f t="shared" si="2"/>
        <v>887740</v>
      </c>
      <c r="X10" s="15">
        <f t="shared" si="2"/>
        <v>0</v>
      </c>
      <c r="Y10" s="14">
        <f t="shared" si="2"/>
        <v>602300</v>
      </c>
      <c r="Z10" s="15">
        <f t="shared" si="2"/>
        <v>285440</v>
      </c>
      <c r="AA10" s="9"/>
      <c r="AB10" s="9"/>
      <c r="AC10" s="9"/>
    </row>
    <row r="11" spans="1:29" s="2" customFormat="1" ht="12" customHeight="1">
      <c r="A11" s="6">
        <v>1470002</v>
      </c>
      <c r="B11" s="8" t="s">
        <v>99</v>
      </c>
      <c r="C11" s="10">
        <v>1760</v>
      </c>
      <c r="D11" s="11">
        <v>1760</v>
      </c>
      <c r="E11" s="12">
        <v>0</v>
      </c>
      <c r="F11" s="12">
        <v>0</v>
      </c>
      <c r="G11" s="12">
        <v>0</v>
      </c>
      <c r="H11" s="12">
        <v>0</v>
      </c>
      <c r="I11" s="15">
        <v>0</v>
      </c>
      <c r="J11" s="11">
        <f>K11+L11+M11</f>
        <v>0</v>
      </c>
      <c r="K11" s="12">
        <v>0</v>
      </c>
      <c r="L11" s="12">
        <v>0</v>
      </c>
      <c r="M11" s="12">
        <v>0</v>
      </c>
      <c r="N11" s="14">
        <f>O11+P11+R11+Q11</f>
        <v>1760</v>
      </c>
      <c r="O11" s="12">
        <v>1531</v>
      </c>
      <c r="P11" s="12">
        <v>229</v>
      </c>
      <c r="Q11" s="12">
        <v>0</v>
      </c>
      <c r="R11" s="12">
        <v>0</v>
      </c>
      <c r="S11" s="12">
        <v>0</v>
      </c>
      <c r="T11" s="12">
        <v>0</v>
      </c>
      <c r="U11" s="10">
        <v>0</v>
      </c>
      <c r="V11" s="13">
        <f>W11+X11</f>
        <v>281600</v>
      </c>
      <c r="W11" s="18"/>
      <c r="X11" s="15">
        <v>281600</v>
      </c>
      <c r="Y11" s="14">
        <v>281600</v>
      </c>
      <c r="Z11" s="15"/>
      <c r="AA11" s="9" t="s">
        <v>100</v>
      </c>
      <c r="AB11" s="9" t="s">
        <v>101</v>
      </c>
      <c r="AC11" s="19" t="s">
        <v>102</v>
      </c>
    </row>
    <row r="12" spans="1:29" s="2" customFormat="1" ht="12" customHeight="1">
      <c r="A12" s="6">
        <v>1460002</v>
      </c>
      <c r="B12" s="8" t="s">
        <v>44</v>
      </c>
      <c r="C12" s="10">
        <v>49</v>
      </c>
      <c r="D12" s="11">
        <v>0</v>
      </c>
      <c r="E12" s="12">
        <v>49</v>
      </c>
      <c r="F12" s="12">
        <v>0</v>
      </c>
      <c r="G12" s="12">
        <v>0</v>
      </c>
      <c r="H12" s="12">
        <v>0</v>
      </c>
      <c r="I12" s="15">
        <v>0</v>
      </c>
      <c r="J12" s="11">
        <v>0</v>
      </c>
      <c r="K12" s="12">
        <v>0</v>
      </c>
      <c r="L12" s="12">
        <v>0</v>
      </c>
      <c r="M12" s="12">
        <v>0</v>
      </c>
      <c r="N12" s="14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48</v>
      </c>
      <c r="U12" s="10">
        <v>0</v>
      </c>
      <c r="V12" s="13">
        <v>9800</v>
      </c>
      <c r="W12" s="18"/>
      <c r="X12" s="10">
        <v>9800</v>
      </c>
      <c r="Y12" s="11">
        <v>9600</v>
      </c>
      <c r="Z12" s="15">
        <v>200</v>
      </c>
      <c r="AA12" s="9" t="s">
        <v>32</v>
      </c>
      <c r="AB12" s="9" t="s">
        <v>64</v>
      </c>
      <c r="AC12" s="19" t="s">
        <v>65</v>
      </c>
    </row>
    <row r="13" spans="1:29" s="2" customFormat="1" ht="12" customHeight="1">
      <c r="A13" s="6">
        <v>1460004</v>
      </c>
      <c r="B13" s="8" t="s">
        <v>46</v>
      </c>
      <c r="C13" s="10">
        <v>661</v>
      </c>
      <c r="D13" s="11">
        <v>0</v>
      </c>
      <c r="E13" s="12">
        <v>222</v>
      </c>
      <c r="F13" s="12">
        <v>295</v>
      </c>
      <c r="G13" s="12">
        <v>144</v>
      </c>
      <c r="H13" s="12">
        <v>0</v>
      </c>
      <c r="I13" s="15">
        <v>0</v>
      </c>
      <c r="J13" s="11">
        <v>532</v>
      </c>
      <c r="K13" s="12">
        <v>380</v>
      </c>
      <c r="L13" s="12">
        <v>98</v>
      </c>
      <c r="M13" s="12">
        <v>54</v>
      </c>
      <c r="N13" s="14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128</v>
      </c>
      <c r="U13" s="10">
        <v>0</v>
      </c>
      <c r="V13" s="13">
        <v>149690</v>
      </c>
      <c r="W13" s="18"/>
      <c r="X13" s="10">
        <v>149690</v>
      </c>
      <c r="Y13" s="11">
        <v>25600</v>
      </c>
      <c r="Z13" s="15">
        <v>124090</v>
      </c>
      <c r="AA13" s="9" t="s">
        <v>34</v>
      </c>
      <c r="AB13" s="9" t="s">
        <v>66</v>
      </c>
      <c r="AC13" s="19" t="s">
        <v>67</v>
      </c>
    </row>
    <row r="14" spans="1:29" s="2" customFormat="1" ht="12" customHeight="1">
      <c r="A14" s="6">
        <v>1460005</v>
      </c>
      <c r="B14" s="8" t="s">
        <v>45</v>
      </c>
      <c r="C14" s="10">
        <v>1367</v>
      </c>
      <c r="D14" s="11">
        <v>0</v>
      </c>
      <c r="E14" s="12">
        <v>99</v>
      </c>
      <c r="F14" s="12">
        <v>130</v>
      </c>
      <c r="G14" s="12">
        <v>1138</v>
      </c>
      <c r="H14" s="12">
        <v>0</v>
      </c>
      <c r="I14" s="15">
        <v>0</v>
      </c>
      <c r="J14" s="11">
        <v>477</v>
      </c>
      <c r="K14" s="12">
        <v>37</v>
      </c>
      <c r="L14" s="12">
        <v>85</v>
      </c>
      <c r="M14" s="12">
        <v>355</v>
      </c>
      <c r="N14" s="14">
        <v>791</v>
      </c>
      <c r="O14" s="12">
        <v>791</v>
      </c>
      <c r="P14" s="12">
        <v>0</v>
      </c>
      <c r="Q14" s="12">
        <v>0</v>
      </c>
      <c r="R14" s="12">
        <v>0</v>
      </c>
      <c r="S14" s="12">
        <v>0</v>
      </c>
      <c r="T14" s="12">
        <v>99</v>
      </c>
      <c r="U14" s="10">
        <v>0</v>
      </c>
      <c r="V14" s="13">
        <v>313940</v>
      </c>
      <c r="W14" s="18"/>
      <c r="X14" s="10">
        <v>313940</v>
      </c>
      <c r="Y14" s="11">
        <v>193820</v>
      </c>
      <c r="Z14" s="15">
        <v>120120</v>
      </c>
      <c r="AA14" s="9" t="s">
        <v>33</v>
      </c>
      <c r="AB14" s="9" t="s">
        <v>68</v>
      </c>
      <c r="AC14" s="19" t="s">
        <v>69</v>
      </c>
    </row>
    <row r="15" spans="1:29" s="2" customFormat="1" ht="12" customHeight="1">
      <c r="A15" s="6">
        <v>1460006</v>
      </c>
      <c r="B15" s="8" t="s">
        <v>53</v>
      </c>
      <c r="C15" s="10">
        <v>165</v>
      </c>
      <c r="D15" s="11">
        <v>0</v>
      </c>
      <c r="E15" s="12">
        <v>165</v>
      </c>
      <c r="F15" s="12">
        <v>0</v>
      </c>
      <c r="G15" s="12">
        <v>0</v>
      </c>
      <c r="H15" s="12">
        <v>0</v>
      </c>
      <c r="I15" s="15">
        <v>0</v>
      </c>
      <c r="J15" s="11">
        <v>0</v>
      </c>
      <c r="K15" s="12">
        <v>0</v>
      </c>
      <c r="L15" s="12">
        <v>0</v>
      </c>
      <c r="M15" s="12">
        <v>0</v>
      </c>
      <c r="N15" s="14">
        <v>0</v>
      </c>
      <c r="O15" s="12">
        <v>0</v>
      </c>
      <c r="P15" s="12">
        <v>0</v>
      </c>
      <c r="Q15" s="12">
        <v>0</v>
      </c>
      <c r="R15" s="12">
        <v>0</v>
      </c>
      <c r="S15" s="12">
        <v>2</v>
      </c>
      <c r="T15" s="12">
        <v>163</v>
      </c>
      <c r="U15" s="10">
        <v>0</v>
      </c>
      <c r="V15" s="13">
        <v>24210</v>
      </c>
      <c r="W15" s="14"/>
      <c r="X15" s="10">
        <v>24210</v>
      </c>
      <c r="Y15" s="11">
        <v>23890</v>
      </c>
      <c r="Z15" s="15">
        <v>320</v>
      </c>
      <c r="AA15" s="9" t="s">
        <v>71</v>
      </c>
      <c r="AB15" s="9" t="s">
        <v>70</v>
      </c>
      <c r="AC15" s="19" t="s">
        <v>72</v>
      </c>
    </row>
    <row r="16" spans="1:29" s="2" customFormat="1" ht="12" customHeight="1">
      <c r="A16" s="6">
        <v>1460007</v>
      </c>
      <c r="B16" s="8" t="s">
        <v>50</v>
      </c>
      <c r="C16" s="10">
        <v>575</v>
      </c>
      <c r="D16" s="11">
        <v>0</v>
      </c>
      <c r="E16" s="12">
        <v>536</v>
      </c>
      <c r="F16" s="12">
        <v>39</v>
      </c>
      <c r="G16" s="12">
        <v>0</v>
      </c>
      <c r="H16" s="12">
        <v>0</v>
      </c>
      <c r="I16" s="15">
        <v>0</v>
      </c>
      <c r="J16" s="11">
        <v>192</v>
      </c>
      <c r="K16" s="12">
        <v>47</v>
      </c>
      <c r="L16" s="12">
        <v>72</v>
      </c>
      <c r="M16" s="12">
        <v>73</v>
      </c>
      <c r="N16" s="14">
        <v>0</v>
      </c>
      <c r="O16" s="12">
        <v>0</v>
      </c>
      <c r="P16" s="12">
        <v>0</v>
      </c>
      <c r="Q16" s="12">
        <v>0</v>
      </c>
      <c r="R16" s="12">
        <v>0</v>
      </c>
      <c r="S16" s="12">
        <v>8</v>
      </c>
      <c r="T16" s="12">
        <v>375</v>
      </c>
      <c r="U16" s="10">
        <v>0</v>
      </c>
      <c r="V16" s="13">
        <v>85330</v>
      </c>
      <c r="W16" s="14"/>
      <c r="X16" s="10">
        <v>85330</v>
      </c>
      <c r="Y16" s="11">
        <v>53470</v>
      </c>
      <c r="Z16" s="15">
        <v>31860</v>
      </c>
      <c r="AA16" s="9" t="s">
        <v>38</v>
      </c>
      <c r="AB16" s="9" t="s">
        <v>73</v>
      </c>
      <c r="AC16" s="19" t="s">
        <v>74</v>
      </c>
    </row>
    <row r="17" spans="1:29" s="2" customFormat="1" ht="12" customHeight="1">
      <c r="A17" s="6">
        <v>1460009</v>
      </c>
      <c r="B17" s="8" t="s">
        <v>51</v>
      </c>
      <c r="C17" s="10">
        <v>329</v>
      </c>
      <c r="D17" s="11">
        <v>0</v>
      </c>
      <c r="E17" s="12">
        <v>189</v>
      </c>
      <c r="F17" s="12">
        <v>46</v>
      </c>
      <c r="G17" s="12">
        <v>94</v>
      </c>
      <c r="H17" s="12">
        <v>0</v>
      </c>
      <c r="I17" s="15">
        <v>0</v>
      </c>
      <c r="J17" s="11">
        <v>140</v>
      </c>
      <c r="K17" s="12">
        <v>51</v>
      </c>
      <c r="L17" s="12">
        <v>77</v>
      </c>
      <c r="M17" s="12">
        <v>12</v>
      </c>
      <c r="N17" s="14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189</v>
      </c>
      <c r="U17" s="10">
        <v>0</v>
      </c>
      <c r="V17" s="13">
        <v>61500</v>
      </c>
      <c r="W17" s="14"/>
      <c r="X17" s="10">
        <v>61500</v>
      </c>
      <c r="Y17" s="11">
        <v>30240</v>
      </c>
      <c r="Z17" s="15">
        <v>31260</v>
      </c>
      <c r="AA17" s="9" t="s">
        <v>39</v>
      </c>
      <c r="AB17" s="9" t="s">
        <v>78</v>
      </c>
      <c r="AC17" s="19" t="s">
        <v>79</v>
      </c>
    </row>
    <row r="18" spans="1:29" s="2" customFormat="1" ht="12" customHeight="1">
      <c r="A18" s="6">
        <v>1460010</v>
      </c>
      <c r="B18" s="8" t="s">
        <v>54</v>
      </c>
      <c r="C18" s="10">
        <v>132</v>
      </c>
      <c r="D18" s="11">
        <v>0</v>
      </c>
      <c r="E18" s="12">
        <v>132</v>
      </c>
      <c r="F18" s="12">
        <v>0</v>
      </c>
      <c r="G18" s="12">
        <v>0</v>
      </c>
      <c r="H18" s="12">
        <v>0</v>
      </c>
      <c r="I18" s="15">
        <v>0</v>
      </c>
      <c r="J18" s="11">
        <v>39</v>
      </c>
      <c r="K18" s="12">
        <v>26</v>
      </c>
      <c r="L18" s="12">
        <v>4</v>
      </c>
      <c r="M18" s="12">
        <v>9</v>
      </c>
      <c r="N18" s="14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93</v>
      </c>
      <c r="U18" s="10">
        <v>0</v>
      </c>
      <c r="V18" s="13">
        <v>22680</v>
      </c>
      <c r="W18" s="14"/>
      <c r="X18" s="10">
        <v>22680</v>
      </c>
      <c r="Y18" s="11">
        <v>14880</v>
      </c>
      <c r="Z18" s="15">
        <v>7800</v>
      </c>
      <c r="AA18" s="9" t="s">
        <v>41</v>
      </c>
      <c r="AB18" s="9" t="s">
        <v>80</v>
      </c>
      <c r="AC18" s="19" t="s">
        <v>81</v>
      </c>
    </row>
    <row r="19" spans="1:29" s="2" customFormat="1" ht="12" customHeight="1">
      <c r="A19" s="6">
        <v>1460011</v>
      </c>
      <c r="B19" s="8" t="s">
        <v>47</v>
      </c>
      <c r="C19" s="10">
        <v>90</v>
      </c>
      <c r="D19" s="11">
        <v>0</v>
      </c>
      <c r="E19" s="12">
        <v>90</v>
      </c>
      <c r="F19" s="12">
        <v>0</v>
      </c>
      <c r="G19" s="12">
        <v>0</v>
      </c>
      <c r="H19" s="12">
        <v>0</v>
      </c>
      <c r="I19" s="15">
        <v>0</v>
      </c>
      <c r="J19" s="11">
        <v>0</v>
      </c>
      <c r="K19" s="12">
        <v>0</v>
      </c>
      <c r="L19" s="12">
        <v>0</v>
      </c>
      <c r="M19" s="12">
        <v>0</v>
      </c>
      <c r="N19" s="14">
        <v>0</v>
      </c>
      <c r="O19" s="12">
        <v>0</v>
      </c>
      <c r="P19" s="12">
        <v>0</v>
      </c>
      <c r="Q19" s="12">
        <v>0</v>
      </c>
      <c r="R19" s="12">
        <v>0</v>
      </c>
      <c r="S19" s="12">
        <v>3</v>
      </c>
      <c r="T19" s="12">
        <v>87</v>
      </c>
      <c r="U19" s="10">
        <v>0</v>
      </c>
      <c r="V19" s="13">
        <v>11700</v>
      </c>
      <c r="W19" s="14"/>
      <c r="X19" s="10">
        <v>11700</v>
      </c>
      <c r="Y19" s="11">
        <v>11310</v>
      </c>
      <c r="Z19" s="15">
        <v>390</v>
      </c>
      <c r="AA19" s="9" t="s">
        <v>36</v>
      </c>
      <c r="AB19" s="9" t="s">
        <v>82</v>
      </c>
      <c r="AC19" s="19" t="s">
        <v>83</v>
      </c>
    </row>
    <row r="20" spans="1:29" s="2" customFormat="1" ht="12" customHeight="1">
      <c r="A20" s="6">
        <v>1460012</v>
      </c>
      <c r="B20" s="8" t="s">
        <v>48</v>
      </c>
      <c r="C20" s="10">
        <v>817</v>
      </c>
      <c r="D20" s="11">
        <v>0</v>
      </c>
      <c r="E20" s="12">
        <v>407</v>
      </c>
      <c r="F20" s="12">
        <v>101</v>
      </c>
      <c r="G20" s="12">
        <v>309</v>
      </c>
      <c r="H20" s="12">
        <v>0</v>
      </c>
      <c r="I20" s="15">
        <v>0</v>
      </c>
      <c r="J20" s="11">
        <v>366</v>
      </c>
      <c r="K20" s="12">
        <v>101</v>
      </c>
      <c r="L20" s="12">
        <v>132</v>
      </c>
      <c r="M20" s="12">
        <v>133</v>
      </c>
      <c r="N20" s="14">
        <v>94</v>
      </c>
      <c r="O20" s="12">
        <v>94</v>
      </c>
      <c r="P20" s="12">
        <v>0</v>
      </c>
      <c r="Q20" s="12">
        <v>0</v>
      </c>
      <c r="R20" s="12">
        <v>0</v>
      </c>
      <c r="S20" s="12">
        <v>14</v>
      </c>
      <c r="T20" s="12">
        <v>343</v>
      </c>
      <c r="U20" s="10">
        <v>0</v>
      </c>
      <c r="V20" s="13">
        <v>160650</v>
      </c>
      <c r="W20" s="14"/>
      <c r="X20" s="10">
        <v>160650</v>
      </c>
      <c r="Y20" s="11">
        <v>78300</v>
      </c>
      <c r="Z20" s="15">
        <v>82350</v>
      </c>
      <c r="AA20" s="9" t="s">
        <v>37</v>
      </c>
      <c r="AB20" s="9" t="s">
        <v>84</v>
      </c>
      <c r="AC20" s="19" t="s">
        <v>85</v>
      </c>
    </row>
    <row r="21" spans="1:29" s="2" customFormat="1" ht="12" customHeight="1">
      <c r="A21" s="6">
        <v>1460013</v>
      </c>
      <c r="B21" s="8" t="s">
        <v>35</v>
      </c>
      <c r="C21" s="10">
        <v>50</v>
      </c>
      <c r="D21" s="11">
        <v>0</v>
      </c>
      <c r="E21" s="12">
        <v>50</v>
      </c>
      <c r="F21" s="12">
        <v>0</v>
      </c>
      <c r="G21" s="12">
        <v>0</v>
      </c>
      <c r="H21" s="12">
        <v>0</v>
      </c>
      <c r="I21" s="15">
        <v>0</v>
      </c>
      <c r="J21" s="11">
        <v>0</v>
      </c>
      <c r="K21" s="12">
        <v>0</v>
      </c>
      <c r="L21" s="12">
        <v>0</v>
      </c>
      <c r="M21" s="12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50</v>
      </c>
      <c r="U21" s="10">
        <v>0</v>
      </c>
      <c r="V21" s="13">
        <v>8000</v>
      </c>
      <c r="W21" s="14"/>
      <c r="X21" s="10">
        <v>8000</v>
      </c>
      <c r="Y21" s="11">
        <v>8000</v>
      </c>
      <c r="Z21" s="15">
        <v>0</v>
      </c>
      <c r="AA21" s="9" t="s">
        <v>87</v>
      </c>
      <c r="AB21" s="9" t="s">
        <v>86</v>
      </c>
      <c r="AC21" s="19" t="s">
        <v>88</v>
      </c>
    </row>
    <row r="22" spans="1:29" s="2" customFormat="1" ht="12" customHeight="1">
      <c r="A22" s="6">
        <v>1460014</v>
      </c>
      <c r="B22" s="8" t="s">
        <v>52</v>
      </c>
      <c r="C22" s="10">
        <v>414</v>
      </c>
      <c r="D22" s="11">
        <v>0</v>
      </c>
      <c r="E22" s="12">
        <v>0</v>
      </c>
      <c r="F22" s="12">
        <v>414</v>
      </c>
      <c r="G22" s="12">
        <v>0</v>
      </c>
      <c r="H22" s="12">
        <v>0</v>
      </c>
      <c r="I22" s="15">
        <v>0</v>
      </c>
      <c r="J22" s="11">
        <v>414</v>
      </c>
      <c r="K22" s="12">
        <v>1</v>
      </c>
      <c r="L22" s="12">
        <v>24</v>
      </c>
      <c r="M22" s="12">
        <v>389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0">
        <v>0</v>
      </c>
      <c r="V22" s="13">
        <v>82800</v>
      </c>
      <c r="W22" s="14"/>
      <c r="X22" s="10">
        <v>82800</v>
      </c>
      <c r="Y22" s="11">
        <v>0</v>
      </c>
      <c r="Z22" s="15">
        <v>82800</v>
      </c>
      <c r="AA22" s="9" t="s">
        <v>40</v>
      </c>
      <c r="AB22" s="9" t="s">
        <v>89</v>
      </c>
      <c r="AC22" s="19" t="s">
        <v>90</v>
      </c>
    </row>
    <row r="23" spans="1:29" s="2" customFormat="1" ht="12" customHeight="1" thickBot="1">
      <c r="A23" s="6">
        <v>1460015</v>
      </c>
      <c r="B23" s="8" t="s">
        <v>49</v>
      </c>
      <c r="C23" s="10">
        <v>464</v>
      </c>
      <c r="D23" s="11">
        <v>0</v>
      </c>
      <c r="E23" s="12">
        <v>445</v>
      </c>
      <c r="F23" s="12">
        <v>19</v>
      </c>
      <c r="G23" s="12">
        <v>0</v>
      </c>
      <c r="H23" s="12">
        <v>0</v>
      </c>
      <c r="I23" s="15">
        <v>0</v>
      </c>
      <c r="J23" s="11">
        <v>121</v>
      </c>
      <c r="K23" s="12">
        <v>54</v>
      </c>
      <c r="L23" s="12">
        <v>24</v>
      </c>
      <c r="M23" s="12">
        <v>43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10</v>
      </c>
      <c r="T23" s="12">
        <v>333</v>
      </c>
      <c r="U23" s="10">
        <v>0</v>
      </c>
      <c r="V23" s="13">
        <v>75330</v>
      </c>
      <c r="W23" s="14"/>
      <c r="X23" s="10">
        <v>75330</v>
      </c>
      <c r="Y23" s="11">
        <v>48960</v>
      </c>
      <c r="Z23" s="15">
        <v>26370</v>
      </c>
      <c r="AA23" s="9" t="s">
        <v>92</v>
      </c>
      <c r="AB23" s="9" t="s">
        <v>91</v>
      </c>
      <c r="AC23" s="19" t="s">
        <v>93</v>
      </c>
    </row>
    <row r="24" spans="1:29" s="32" customFormat="1" ht="16.5" customHeight="1" thickBot="1">
      <c r="A24" s="23"/>
      <c r="B24" s="30" t="s">
        <v>95</v>
      </c>
      <c r="C24" s="28">
        <f>SUM(C25:C29)</f>
        <v>1660</v>
      </c>
      <c r="D24" s="26">
        <f aca="true" t="shared" si="3" ref="D24:Z24">SUM(D25:D29)</f>
        <v>0</v>
      </c>
      <c r="E24" s="24">
        <f t="shared" si="3"/>
        <v>1660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8">
        <f t="shared" si="3"/>
        <v>0</v>
      </c>
      <c r="J24" s="26">
        <f t="shared" si="3"/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6">
        <f t="shared" si="3"/>
        <v>0</v>
      </c>
      <c r="O24" s="24">
        <f t="shared" si="3"/>
        <v>0</v>
      </c>
      <c r="P24" s="24">
        <f t="shared" si="3"/>
        <v>0</v>
      </c>
      <c r="Q24" s="24">
        <f t="shared" si="3"/>
        <v>0</v>
      </c>
      <c r="R24" s="24">
        <f t="shared" si="3"/>
        <v>0</v>
      </c>
      <c r="S24" s="24">
        <f t="shared" si="3"/>
        <v>37</v>
      </c>
      <c r="T24" s="24">
        <f t="shared" si="3"/>
        <v>1623</v>
      </c>
      <c r="U24" s="28">
        <f t="shared" si="3"/>
        <v>0</v>
      </c>
      <c r="V24" s="27">
        <f t="shared" si="3"/>
        <v>225850</v>
      </c>
      <c r="W24" s="23">
        <f t="shared" si="3"/>
        <v>0</v>
      </c>
      <c r="X24" s="31">
        <f t="shared" si="3"/>
        <v>225850</v>
      </c>
      <c r="Y24" s="26">
        <f t="shared" si="3"/>
        <v>220680</v>
      </c>
      <c r="Z24" s="28">
        <f t="shared" si="3"/>
        <v>5170</v>
      </c>
      <c r="AA24" s="27"/>
      <c r="AB24" s="27"/>
      <c r="AC24" s="27"/>
    </row>
    <row r="25" spans="1:29" s="2" customFormat="1" ht="12" customHeight="1">
      <c r="A25" s="6">
        <v>1460003</v>
      </c>
      <c r="B25" s="8" t="s">
        <v>43</v>
      </c>
      <c r="C25" s="10">
        <v>807</v>
      </c>
      <c r="D25" s="11">
        <v>0</v>
      </c>
      <c r="E25" s="12">
        <v>807</v>
      </c>
      <c r="F25" s="12">
        <v>0</v>
      </c>
      <c r="G25" s="12">
        <v>0</v>
      </c>
      <c r="H25" s="12">
        <v>0</v>
      </c>
      <c r="I25" s="15">
        <v>0</v>
      </c>
      <c r="J25" s="11">
        <v>0</v>
      </c>
      <c r="K25" s="12">
        <v>0</v>
      </c>
      <c r="L25" s="12">
        <v>0</v>
      </c>
      <c r="M25" s="12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2">
        <v>26</v>
      </c>
      <c r="T25" s="12">
        <v>781</v>
      </c>
      <c r="U25" s="10">
        <v>0</v>
      </c>
      <c r="V25" s="13">
        <v>110640</v>
      </c>
      <c r="W25" s="18"/>
      <c r="X25" s="10">
        <v>110640</v>
      </c>
      <c r="Y25" s="11">
        <v>106990</v>
      </c>
      <c r="Z25" s="15">
        <v>3650</v>
      </c>
      <c r="AA25" s="9">
        <v>0</v>
      </c>
      <c r="AB25" s="9">
        <v>0</v>
      </c>
      <c r="AC25" s="19" t="s">
        <v>31</v>
      </c>
    </row>
    <row r="26" spans="1:29" s="2" customFormat="1" ht="12" customHeight="1">
      <c r="A26" s="6">
        <v>1460008</v>
      </c>
      <c r="B26" s="8" t="s">
        <v>42</v>
      </c>
      <c r="C26" s="10">
        <v>853</v>
      </c>
      <c r="D26" s="11">
        <v>0</v>
      </c>
      <c r="E26" s="12">
        <v>853</v>
      </c>
      <c r="F26" s="12">
        <v>0</v>
      </c>
      <c r="G26" s="12">
        <v>0</v>
      </c>
      <c r="H26" s="12">
        <v>0</v>
      </c>
      <c r="I26" s="15">
        <v>0</v>
      </c>
      <c r="J26" s="11">
        <v>0</v>
      </c>
      <c r="K26" s="12">
        <v>0</v>
      </c>
      <c r="L26" s="12">
        <v>0</v>
      </c>
      <c r="M26" s="12">
        <v>0</v>
      </c>
      <c r="N26" s="14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11</v>
      </c>
      <c r="T26" s="12">
        <v>842</v>
      </c>
      <c r="U26" s="10">
        <v>0</v>
      </c>
      <c r="V26" s="13">
        <v>115210</v>
      </c>
      <c r="W26" s="18"/>
      <c r="X26" s="10">
        <v>115210</v>
      </c>
      <c r="Y26" s="11">
        <v>113690</v>
      </c>
      <c r="Z26" s="15">
        <v>1520</v>
      </c>
      <c r="AA26" s="9" t="s">
        <v>76</v>
      </c>
      <c r="AB26" s="9" t="s">
        <v>75</v>
      </c>
      <c r="AC26" s="19" t="s">
        <v>77</v>
      </c>
    </row>
    <row r="27" ht="16.5" customHeight="1"/>
    <row r="28" ht="16.5" customHeight="1"/>
  </sheetData>
  <sheetProtection/>
  <mergeCells count="29">
    <mergeCell ref="AA3:AA5"/>
    <mergeCell ref="AC3:AC5"/>
    <mergeCell ref="A1:AC1"/>
    <mergeCell ref="Y4:Y5"/>
    <mergeCell ref="Z4:Z5"/>
    <mergeCell ref="F4:F5"/>
    <mergeCell ref="G4:G5"/>
    <mergeCell ref="H4:H5"/>
    <mergeCell ref="I4:I5"/>
    <mergeCell ref="J4:J5"/>
    <mergeCell ref="O4:R4"/>
    <mergeCell ref="S4:S5"/>
    <mergeCell ref="W4:W5"/>
    <mergeCell ref="X4:X5"/>
    <mergeCell ref="D4:D5"/>
    <mergeCell ref="E4:E5"/>
    <mergeCell ref="K4:M4"/>
    <mergeCell ref="U4:U5"/>
    <mergeCell ref="T4:T5"/>
    <mergeCell ref="Y3:Z3"/>
    <mergeCell ref="AB3:AB5"/>
    <mergeCell ref="W3:X3"/>
    <mergeCell ref="A3:A5"/>
    <mergeCell ref="B3:B5"/>
    <mergeCell ref="C3:C5"/>
    <mergeCell ref="D3:I3"/>
    <mergeCell ref="J3:U3"/>
    <mergeCell ref="V3:V5"/>
    <mergeCell ref="N4:N5"/>
  </mergeCells>
  <conditionalFormatting sqref="B7">
    <cfRule type="duplicateValues" priority="3" dxfId="9" stopIfTrue="1">
      <formula>AND(COUNTIF($B$7:$B$7,B7)&gt;1,NOT(ISBLANK(B7)))</formula>
    </cfRule>
  </conditionalFormatting>
  <conditionalFormatting sqref="B24">
    <cfRule type="duplicateValues" priority="2" dxfId="9" stopIfTrue="1">
      <formula>AND(COUNTIF($B$24:$B$24,B24)&gt;1,NOT(ISBLANK(B24)))</formula>
    </cfRule>
  </conditionalFormatting>
  <conditionalFormatting sqref="B1:B65536">
    <cfRule type="duplicateValues" priority="1" dxfId="9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24"/>
  <sheetViews>
    <sheetView zoomScalePageLayoutView="0" workbookViewId="0" topLeftCell="A1">
      <pane xSplit="3" ySplit="5" topLeftCell="T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AC24"/>
    </sheetView>
  </sheetViews>
  <sheetFormatPr defaultColWidth="9.140625" defaultRowHeight="15"/>
  <cols>
    <col min="1" max="1" width="5.421875" style="0" customWidth="1"/>
    <col min="2" max="2" width="29.57421875" style="0" customWidth="1"/>
    <col min="3" max="3" width="9.00390625" style="0" bestFit="1" customWidth="1"/>
    <col min="4" max="21" width="6.28125" style="0" customWidth="1"/>
    <col min="22" max="24" width="9.28125" style="0" bestFit="1" customWidth="1"/>
    <col min="27" max="27" width="28.57421875" style="0" customWidth="1"/>
    <col min="28" max="28" width="32.421875" style="0" customWidth="1"/>
    <col min="29" max="29" width="17.28125" style="0" customWidth="1"/>
    <col min="30" max="30" width="17.8515625" style="0" customWidth="1"/>
  </cols>
  <sheetData>
    <row r="1" spans="1:29" ht="25.5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V2" s="1"/>
      <c r="Y2" s="49" t="s">
        <v>28</v>
      </c>
      <c r="Z2" s="1" t="s">
        <v>104</v>
      </c>
      <c r="AA2" s="48"/>
      <c r="AB2" s="49" t="s">
        <v>2</v>
      </c>
      <c r="AC2" s="48">
        <v>43398.43884259259</v>
      </c>
    </row>
    <row r="3" spans="1:29" s="3" customFormat="1" ht="13.5" customHeight="1">
      <c r="A3" s="53" t="s">
        <v>0</v>
      </c>
      <c r="B3" s="59" t="s">
        <v>22</v>
      </c>
      <c r="C3" s="61" t="s">
        <v>55</v>
      </c>
      <c r="D3" s="63" t="s">
        <v>7</v>
      </c>
      <c r="E3" s="64"/>
      <c r="F3" s="64"/>
      <c r="G3" s="64"/>
      <c r="H3" s="64"/>
      <c r="I3" s="65"/>
      <c r="J3" s="66" t="s">
        <v>8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7"/>
      <c r="V3" s="68" t="s">
        <v>59</v>
      </c>
      <c r="W3" s="57" t="s">
        <v>23</v>
      </c>
      <c r="X3" s="57"/>
      <c r="Y3" s="53" t="s">
        <v>25</v>
      </c>
      <c r="Z3" s="54"/>
      <c r="AA3" s="53" t="s">
        <v>62</v>
      </c>
      <c r="AB3" s="59" t="s">
        <v>61</v>
      </c>
      <c r="AC3" s="79" t="s">
        <v>63</v>
      </c>
    </row>
    <row r="4" spans="1:29" s="3" customFormat="1" ht="13.5" customHeight="1">
      <c r="A4" s="58"/>
      <c r="B4" s="60"/>
      <c r="C4" s="62"/>
      <c r="D4" s="58" t="s">
        <v>19</v>
      </c>
      <c r="E4" s="60" t="s">
        <v>3</v>
      </c>
      <c r="F4" s="60" t="s">
        <v>4</v>
      </c>
      <c r="G4" s="60" t="s">
        <v>5</v>
      </c>
      <c r="H4" s="60" t="s">
        <v>6</v>
      </c>
      <c r="I4" s="77" t="s">
        <v>56</v>
      </c>
      <c r="J4" s="78" t="s">
        <v>9</v>
      </c>
      <c r="K4" s="60" t="s">
        <v>17</v>
      </c>
      <c r="L4" s="60"/>
      <c r="M4" s="60"/>
      <c r="N4" s="60" t="s">
        <v>57</v>
      </c>
      <c r="O4" s="60" t="s">
        <v>17</v>
      </c>
      <c r="P4" s="60"/>
      <c r="Q4" s="60"/>
      <c r="R4" s="60"/>
      <c r="S4" s="60" t="s">
        <v>20</v>
      </c>
      <c r="T4" s="60" t="s">
        <v>21</v>
      </c>
      <c r="U4" s="62" t="s">
        <v>58</v>
      </c>
      <c r="V4" s="69"/>
      <c r="W4" s="71" t="s">
        <v>24</v>
      </c>
      <c r="X4" s="73" t="s">
        <v>96</v>
      </c>
      <c r="Y4" s="58" t="s">
        <v>18</v>
      </c>
      <c r="Z4" s="77" t="s">
        <v>60</v>
      </c>
      <c r="AA4" s="58"/>
      <c r="AB4" s="60"/>
      <c r="AC4" s="77"/>
    </row>
    <row r="5" spans="1:29" s="3" customFormat="1" ht="22.5">
      <c r="A5" s="58"/>
      <c r="B5" s="60"/>
      <c r="C5" s="62"/>
      <c r="D5" s="58"/>
      <c r="E5" s="60"/>
      <c r="F5" s="60"/>
      <c r="G5" s="60"/>
      <c r="H5" s="60"/>
      <c r="I5" s="77"/>
      <c r="J5" s="78"/>
      <c r="K5" s="4" t="s">
        <v>10</v>
      </c>
      <c r="L5" s="4" t="s">
        <v>11</v>
      </c>
      <c r="M5" s="4" t="s">
        <v>12</v>
      </c>
      <c r="N5" s="70"/>
      <c r="O5" s="5" t="s">
        <v>13</v>
      </c>
      <c r="P5" s="5" t="s">
        <v>14</v>
      </c>
      <c r="Q5" s="5" t="s">
        <v>15</v>
      </c>
      <c r="R5" s="5" t="s">
        <v>16</v>
      </c>
      <c r="S5" s="70"/>
      <c r="T5" s="70"/>
      <c r="U5" s="62"/>
      <c r="V5" s="69"/>
      <c r="W5" s="72"/>
      <c r="X5" s="74"/>
      <c r="Y5" s="58"/>
      <c r="Z5" s="77"/>
      <c r="AA5" s="58"/>
      <c r="AB5" s="60"/>
      <c r="AC5" s="77"/>
    </row>
    <row r="6" spans="1:29" s="2" customFormat="1" ht="24" customHeight="1" thickBot="1">
      <c r="A6" s="6"/>
      <c r="B6" s="7" t="s">
        <v>26</v>
      </c>
      <c r="C6" s="10">
        <v>8533</v>
      </c>
      <c r="D6" s="11">
        <v>1760</v>
      </c>
      <c r="E6" s="12">
        <v>4044</v>
      </c>
      <c r="F6" s="12">
        <v>1044</v>
      </c>
      <c r="G6" s="12">
        <v>1685</v>
      </c>
      <c r="H6" s="12">
        <v>0</v>
      </c>
      <c r="I6" s="12">
        <v>0</v>
      </c>
      <c r="J6" s="11">
        <v>2281</v>
      </c>
      <c r="K6" s="12">
        <v>697</v>
      </c>
      <c r="L6" s="12">
        <v>516</v>
      </c>
      <c r="M6" s="12">
        <v>1068</v>
      </c>
      <c r="N6" s="14">
        <v>885</v>
      </c>
      <c r="O6" s="12">
        <v>885</v>
      </c>
      <c r="P6" s="12">
        <v>0</v>
      </c>
      <c r="Q6" s="12">
        <v>0</v>
      </c>
      <c r="R6" s="12">
        <v>0</v>
      </c>
      <c r="S6" s="12">
        <v>76</v>
      </c>
      <c r="T6" s="12">
        <v>3531</v>
      </c>
      <c r="U6" s="12">
        <v>0</v>
      </c>
      <c r="V6" s="13">
        <f>V7+V22</f>
        <v>2400820</v>
      </c>
      <c r="W6" s="14">
        <f>W7+W22</f>
        <v>887740</v>
      </c>
      <c r="X6" s="10">
        <f>X7+X22</f>
        <v>1513080</v>
      </c>
      <c r="Y6" s="17">
        <f>Y7+Y22</f>
        <v>1602650</v>
      </c>
      <c r="Z6" s="15">
        <f>Z7+Z22</f>
        <v>798170</v>
      </c>
      <c r="AA6" s="6"/>
      <c r="AB6" s="8"/>
      <c r="AC6" s="44"/>
    </row>
    <row r="7" spans="1:29" s="41" customFormat="1" ht="24" customHeight="1" thickBot="1">
      <c r="A7" s="33"/>
      <c r="B7" s="21" t="s">
        <v>94</v>
      </c>
      <c r="C7" s="34">
        <v>8533</v>
      </c>
      <c r="D7" s="35">
        <v>1760</v>
      </c>
      <c r="E7" s="36">
        <v>4044</v>
      </c>
      <c r="F7" s="37">
        <v>1044</v>
      </c>
      <c r="G7" s="36">
        <v>1685</v>
      </c>
      <c r="H7" s="36">
        <v>0</v>
      </c>
      <c r="I7" s="37">
        <v>0</v>
      </c>
      <c r="J7" s="35">
        <v>2281</v>
      </c>
      <c r="K7" s="36">
        <v>697</v>
      </c>
      <c r="L7" s="36">
        <v>516</v>
      </c>
      <c r="M7" s="36">
        <v>1068</v>
      </c>
      <c r="N7" s="37">
        <v>885</v>
      </c>
      <c r="O7" s="36">
        <v>885</v>
      </c>
      <c r="P7" s="36">
        <v>0</v>
      </c>
      <c r="Q7" s="36">
        <v>0</v>
      </c>
      <c r="R7" s="36">
        <v>0</v>
      </c>
      <c r="S7" s="36">
        <v>76</v>
      </c>
      <c r="T7" s="36">
        <v>3531</v>
      </c>
      <c r="U7" s="38">
        <v>0</v>
      </c>
      <c r="V7" s="39">
        <f>SUM(V8:V21)</f>
        <v>2174970</v>
      </c>
      <c r="W7" s="35">
        <f>SUM(W8:W21)</f>
        <v>887740</v>
      </c>
      <c r="X7" s="40">
        <f>SUM(X8:X21)</f>
        <v>1287230</v>
      </c>
      <c r="Y7" s="35">
        <f>SUM(Y8:Y21)</f>
        <v>1381970</v>
      </c>
      <c r="Z7" s="40">
        <f>SUM(Z8:Z21)</f>
        <v>793000</v>
      </c>
      <c r="AA7" s="33"/>
      <c r="AB7" s="45"/>
      <c r="AC7" s="46"/>
    </row>
    <row r="8" spans="1:29" s="2" customFormat="1" ht="12" customHeight="1">
      <c r="A8" s="80">
        <v>1</v>
      </c>
      <c r="B8" s="8" t="s">
        <v>27</v>
      </c>
      <c r="C8" s="10">
        <v>8533</v>
      </c>
      <c r="D8" s="11">
        <v>1760</v>
      </c>
      <c r="E8" s="12">
        <v>4044</v>
      </c>
      <c r="F8" s="16">
        <v>1044</v>
      </c>
      <c r="G8" s="12">
        <v>1685</v>
      </c>
      <c r="H8" s="12">
        <v>0</v>
      </c>
      <c r="I8" s="16">
        <v>0</v>
      </c>
      <c r="J8" s="11">
        <v>2281</v>
      </c>
      <c r="K8" s="12">
        <v>697</v>
      </c>
      <c r="L8" s="12">
        <v>516</v>
      </c>
      <c r="M8" s="12">
        <v>1068</v>
      </c>
      <c r="N8" s="16">
        <v>2645</v>
      </c>
      <c r="O8" s="12">
        <v>2416</v>
      </c>
      <c r="P8" s="12">
        <v>229</v>
      </c>
      <c r="Q8" s="12">
        <v>0</v>
      </c>
      <c r="R8" s="12">
        <v>0</v>
      </c>
      <c r="S8" s="12">
        <v>76</v>
      </c>
      <c r="T8" s="12">
        <v>3531</v>
      </c>
      <c r="U8" s="14">
        <v>0</v>
      </c>
      <c r="V8" s="13">
        <v>887740</v>
      </c>
      <c r="W8" s="14">
        <v>887740</v>
      </c>
      <c r="X8" s="10">
        <v>0</v>
      </c>
      <c r="Y8" s="11">
        <v>602300</v>
      </c>
      <c r="Z8" s="15">
        <v>285440</v>
      </c>
      <c r="AA8" s="50" t="s">
        <v>105</v>
      </c>
      <c r="AB8" s="51" t="s">
        <v>106</v>
      </c>
      <c r="AC8" s="52" t="s">
        <v>107</v>
      </c>
    </row>
    <row r="9" spans="1:29" s="2" customFormat="1" ht="12" customHeight="1">
      <c r="A9" s="80">
        <v>2</v>
      </c>
      <c r="B9" s="8" t="s">
        <v>99</v>
      </c>
      <c r="C9" s="10">
        <v>1760</v>
      </c>
      <c r="D9" s="11">
        <v>1760</v>
      </c>
      <c r="E9" s="12">
        <v>0</v>
      </c>
      <c r="F9" s="12">
        <v>0</v>
      </c>
      <c r="G9" s="12">
        <v>0</v>
      </c>
      <c r="H9" s="12">
        <v>0</v>
      </c>
      <c r="I9" s="15">
        <v>0</v>
      </c>
      <c r="J9" s="11">
        <f>K9+L9+M9</f>
        <v>0</v>
      </c>
      <c r="K9" s="12">
        <v>0</v>
      </c>
      <c r="L9" s="12">
        <v>0</v>
      </c>
      <c r="M9" s="12">
        <v>0</v>
      </c>
      <c r="N9" s="14">
        <f>O9+P9+R9+Q9</f>
        <v>1760</v>
      </c>
      <c r="O9" s="12">
        <v>1531</v>
      </c>
      <c r="P9" s="12">
        <v>229</v>
      </c>
      <c r="Q9" s="12">
        <v>0</v>
      </c>
      <c r="R9" s="12">
        <v>0</v>
      </c>
      <c r="S9" s="12">
        <v>0</v>
      </c>
      <c r="T9" s="12">
        <v>0</v>
      </c>
      <c r="U9" s="10">
        <v>0</v>
      </c>
      <c r="V9" s="13">
        <f>W9+X9</f>
        <v>281600</v>
      </c>
      <c r="W9" s="18"/>
      <c r="X9" s="15">
        <v>281600</v>
      </c>
      <c r="Y9" s="14">
        <v>281600</v>
      </c>
      <c r="Z9" s="15"/>
      <c r="AA9" s="6" t="s">
        <v>100</v>
      </c>
      <c r="AB9" s="8" t="s">
        <v>101</v>
      </c>
      <c r="AC9" s="47" t="s">
        <v>108</v>
      </c>
    </row>
    <row r="10" spans="1:29" s="2" customFormat="1" ht="12" customHeight="1">
      <c r="A10" s="80">
        <v>3</v>
      </c>
      <c r="B10" s="8" t="s">
        <v>44</v>
      </c>
      <c r="C10" s="10">
        <v>49</v>
      </c>
      <c r="D10" s="11">
        <v>0</v>
      </c>
      <c r="E10" s="12">
        <v>49</v>
      </c>
      <c r="F10" s="12">
        <v>0</v>
      </c>
      <c r="G10" s="12">
        <v>0</v>
      </c>
      <c r="H10" s="12">
        <v>0</v>
      </c>
      <c r="I10" s="15">
        <v>0</v>
      </c>
      <c r="J10" s="11">
        <v>0</v>
      </c>
      <c r="K10" s="12">
        <v>0</v>
      </c>
      <c r="L10" s="12">
        <v>0</v>
      </c>
      <c r="M10" s="12">
        <v>0</v>
      </c>
      <c r="N10" s="14">
        <v>0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48</v>
      </c>
      <c r="U10" s="10">
        <v>0</v>
      </c>
      <c r="V10" s="13">
        <v>9800</v>
      </c>
      <c r="W10" s="18"/>
      <c r="X10" s="10">
        <v>9800</v>
      </c>
      <c r="Y10" s="11">
        <v>9600</v>
      </c>
      <c r="Z10" s="15">
        <v>200</v>
      </c>
      <c r="AA10" s="6" t="s">
        <v>32</v>
      </c>
      <c r="AB10" s="8" t="s">
        <v>64</v>
      </c>
      <c r="AC10" s="47" t="s">
        <v>109</v>
      </c>
    </row>
    <row r="11" spans="1:29" s="2" customFormat="1" ht="12" customHeight="1">
      <c r="A11" s="80">
        <v>4</v>
      </c>
      <c r="B11" s="8" t="s">
        <v>46</v>
      </c>
      <c r="C11" s="10">
        <v>661</v>
      </c>
      <c r="D11" s="11">
        <v>0</v>
      </c>
      <c r="E11" s="12">
        <v>222</v>
      </c>
      <c r="F11" s="12">
        <v>295</v>
      </c>
      <c r="G11" s="12">
        <v>144</v>
      </c>
      <c r="H11" s="12">
        <v>0</v>
      </c>
      <c r="I11" s="15">
        <v>0</v>
      </c>
      <c r="J11" s="11">
        <v>532</v>
      </c>
      <c r="K11" s="12">
        <v>380</v>
      </c>
      <c r="L11" s="12">
        <v>98</v>
      </c>
      <c r="M11" s="12">
        <v>54</v>
      </c>
      <c r="N11" s="14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128</v>
      </c>
      <c r="U11" s="10">
        <v>0</v>
      </c>
      <c r="V11" s="13">
        <v>149690</v>
      </c>
      <c r="W11" s="18"/>
      <c r="X11" s="10">
        <v>149690</v>
      </c>
      <c r="Y11" s="11">
        <v>25600</v>
      </c>
      <c r="Z11" s="15">
        <v>124090</v>
      </c>
      <c r="AA11" s="6" t="s">
        <v>34</v>
      </c>
      <c r="AB11" s="8" t="s">
        <v>66</v>
      </c>
      <c r="AC11" s="47" t="s">
        <v>110</v>
      </c>
    </row>
    <row r="12" spans="1:29" s="2" customFormat="1" ht="12" customHeight="1">
      <c r="A12" s="80">
        <v>5</v>
      </c>
      <c r="B12" s="8" t="s">
        <v>45</v>
      </c>
      <c r="C12" s="10">
        <v>1367</v>
      </c>
      <c r="D12" s="11">
        <v>0</v>
      </c>
      <c r="E12" s="12">
        <v>99</v>
      </c>
      <c r="F12" s="12">
        <v>130</v>
      </c>
      <c r="G12" s="12">
        <v>1138</v>
      </c>
      <c r="H12" s="12">
        <v>0</v>
      </c>
      <c r="I12" s="15">
        <v>0</v>
      </c>
      <c r="J12" s="11">
        <v>477</v>
      </c>
      <c r="K12" s="12">
        <v>37</v>
      </c>
      <c r="L12" s="12">
        <v>85</v>
      </c>
      <c r="M12" s="12">
        <v>355</v>
      </c>
      <c r="N12" s="14">
        <v>791</v>
      </c>
      <c r="O12" s="12">
        <v>791</v>
      </c>
      <c r="P12" s="12">
        <v>0</v>
      </c>
      <c r="Q12" s="12">
        <v>0</v>
      </c>
      <c r="R12" s="12">
        <v>0</v>
      </c>
      <c r="S12" s="12">
        <v>0</v>
      </c>
      <c r="T12" s="12">
        <v>99</v>
      </c>
      <c r="U12" s="10">
        <v>0</v>
      </c>
      <c r="V12" s="13">
        <v>313940</v>
      </c>
      <c r="W12" s="18"/>
      <c r="X12" s="10">
        <v>313940</v>
      </c>
      <c r="Y12" s="11">
        <v>193820</v>
      </c>
      <c r="Z12" s="15">
        <v>120120</v>
      </c>
      <c r="AA12" s="6" t="s">
        <v>33</v>
      </c>
      <c r="AB12" s="8" t="s">
        <v>68</v>
      </c>
      <c r="AC12" s="47" t="s">
        <v>111</v>
      </c>
    </row>
    <row r="13" spans="1:29" s="2" customFormat="1" ht="12" customHeight="1">
      <c r="A13" s="80">
        <v>6</v>
      </c>
      <c r="B13" s="8" t="s">
        <v>53</v>
      </c>
      <c r="C13" s="10">
        <v>165</v>
      </c>
      <c r="D13" s="11">
        <v>0</v>
      </c>
      <c r="E13" s="12">
        <v>165</v>
      </c>
      <c r="F13" s="12">
        <v>0</v>
      </c>
      <c r="G13" s="12">
        <v>0</v>
      </c>
      <c r="H13" s="12">
        <v>0</v>
      </c>
      <c r="I13" s="15">
        <v>0</v>
      </c>
      <c r="J13" s="11">
        <v>0</v>
      </c>
      <c r="K13" s="12">
        <v>0</v>
      </c>
      <c r="L13" s="12">
        <v>0</v>
      </c>
      <c r="M13" s="12">
        <v>0</v>
      </c>
      <c r="N13" s="14">
        <v>0</v>
      </c>
      <c r="O13" s="12">
        <v>0</v>
      </c>
      <c r="P13" s="12">
        <v>0</v>
      </c>
      <c r="Q13" s="12">
        <v>0</v>
      </c>
      <c r="R13" s="12">
        <v>0</v>
      </c>
      <c r="S13" s="12">
        <v>2</v>
      </c>
      <c r="T13" s="12">
        <v>163</v>
      </c>
      <c r="U13" s="10">
        <v>0</v>
      </c>
      <c r="V13" s="13">
        <v>24210</v>
      </c>
      <c r="W13" s="14"/>
      <c r="X13" s="10">
        <v>24210</v>
      </c>
      <c r="Y13" s="11">
        <v>23890</v>
      </c>
      <c r="Z13" s="15">
        <v>320</v>
      </c>
      <c r="AA13" s="6" t="s">
        <v>71</v>
      </c>
      <c r="AB13" s="8" t="s">
        <v>70</v>
      </c>
      <c r="AC13" s="47" t="s">
        <v>112</v>
      </c>
    </row>
    <row r="14" spans="1:29" s="2" customFormat="1" ht="12" customHeight="1">
      <c r="A14" s="80">
        <v>7</v>
      </c>
      <c r="B14" s="8" t="s">
        <v>50</v>
      </c>
      <c r="C14" s="10">
        <v>575</v>
      </c>
      <c r="D14" s="11">
        <v>0</v>
      </c>
      <c r="E14" s="12">
        <v>536</v>
      </c>
      <c r="F14" s="12">
        <v>39</v>
      </c>
      <c r="G14" s="12">
        <v>0</v>
      </c>
      <c r="H14" s="12">
        <v>0</v>
      </c>
      <c r="I14" s="15">
        <v>0</v>
      </c>
      <c r="J14" s="11">
        <v>192</v>
      </c>
      <c r="K14" s="12">
        <v>47</v>
      </c>
      <c r="L14" s="12">
        <v>72</v>
      </c>
      <c r="M14" s="12">
        <v>73</v>
      </c>
      <c r="N14" s="14">
        <v>0</v>
      </c>
      <c r="O14" s="12">
        <v>0</v>
      </c>
      <c r="P14" s="12">
        <v>0</v>
      </c>
      <c r="Q14" s="12">
        <v>0</v>
      </c>
      <c r="R14" s="12">
        <v>0</v>
      </c>
      <c r="S14" s="12">
        <v>8</v>
      </c>
      <c r="T14" s="12">
        <v>375</v>
      </c>
      <c r="U14" s="10">
        <v>0</v>
      </c>
      <c r="V14" s="13">
        <v>85330</v>
      </c>
      <c r="W14" s="14"/>
      <c r="X14" s="10">
        <v>85330</v>
      </c>
      <c r="Y14" s="11">
        <v>53470</v>
      </c>
      <c r="Z14" s="15">
        <v>31860</v>
      </c>
      <c r="AA14" s="6" t="s">
        <v>38</v>
      </c>
      <c r="AB14" s="8" t="s">
        <v>73</v>
      </c>
      <c r="AC14" s="47" t="s">
        <v>113</v>
      </c>
    </row>
    <row r="15" spans="1:29" s="2" customFormat="1" ht="12" customHeight="1">
      <c r="A15" s="80">
        <v>8</v>
      </c>
      <c r="B15" s="8" t="s">
        <v>51</v>
      </c>
      <c r="C15" s="10">
        <v>329</v>
      </c>
      <c r="D15" s="11">
        <v>0</v>
      </c>
      <c r="E15" s="12">
        <v>189</v>
      </c>
      <c r="F15" s="12">
        <v>46</v>
      </c>
      <c r="G15" s="12">
        <v>94</v>
      </c>
      <c r="H15" s="12">
        <v>0</v>
      </c>
      <c r="I15" s="15">
        <v>0</v>
      </c>
      <c r="J15" s="11">
        <v>140</v>
      </c>
      <c r="K15" s="12">
        <v>51</v>
      </c>
      <c r="L15" s="12">
        <v>77</v>
      </c>
      <c r="M15" s="12">
        <v>12</v>
      </c>
      <c r="N15" s="14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189</v>
      </c>
      <c r="U15" s="10">
        <v>0</v>
      </c>
      <c r="V15" s="13">
        <v>61500</v>
      </c>
      <c r="W15" s="14"/>
      <c r="X15" s="10">
        <v>61500</v>
      </c>
      <c r="Y15" s="11">
        <v>30240</v>
      </c>
      <c r="Z15" s="15">
        <v>31260</v>
      </c>
      <c r="AA15" s="6" t="s">
        <v>39</v>
      </c>
      <c r="AB15" s="8" t="s">
        <v>78</v>
      </c>
      <c r="AC15" s="47" t="s">
        <v>114</v>
      </c>
    </row>
    <row r="16" spans="1:29" s="2" customFormat="1" ht="12" customHeight="1">
      <c r="A16" s="80">
        <v>9</v>
      </c>
      <c r="B16" s="8" t="s">
        <v>54</v>
      </c>
      <c r="C16" s="10">
        <v>132</v>
      </c>
      <c r="D16" s="11">
        <v>0</v>
      </c>
      <c r="E16" s="12">
        <v>132</v>
      </c>
      <c r="F16" s="12">
        <v>0</v>
      </c>
      <c r="G16" s="12">
        <v>0</v>
      </c>
      <c r="H16" s="12">
        <v>0</v>
      </c>
      <c r="I16" s="15">
        <v>0</v>
      </c>
      <c r="J16" s="11">
        <v>39</v>
      </c>
      <c r="K16" s="12">
        <v>26</v>
      </c>
      <c r="L16" s="12">
        <v>4</v>
      </c>
      <c r="M16" s="12">
        <v>9</v>
      </c>
      <c r="N16" s="14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93</v>
      </c>
      <c r="U16" s="10">
        <v>0</v>
      </c>
      <c r="V16" s="13">
        <v>22680</v>
      </c>
      <c r="W16" s="14"/>
      <c r="X16" s="10">
        <v>22680</v>
      </c>
      <c r="Y16" s="11">
        <v>14880</v>
      </c>
      <c r="Z16" s="15">
        <v>7800</v>
      </c>
      <c r="AA16" s="6" t="s">
        <v>41</v>
      </c>
      <c r="AB16" s="8" t="s">
        <v>80</v>
      </c>
      <c r="AC16" s="47" t="s">
        <v>115</v>
      </c>
    </row>
    <row r="17" spans="1:29" s="2" customFormat="1" ht="12" customHeight="1">
      <c r="A17" s="80">
        <v>10</v>
      </c>
      <c r="B17" s="8" t="s">
        <v>47</v>
      </c>
      <c r="C17" s="10">
        <v>90</v>
      </c>
      <c r="D17" s="11">
        <v>0</v>
      </c>
      <c r="E17" s="12">
        <v>90</v>
      </c>
      <c r="F17" s="12">
        <v>0</v>
      </c>
      <c r="G17" s="12">
        <v>0</v>
      </c>
      <c r="H17" s="12">
        <v>0</v>
      </c>
      <c r="I17" s="15">
        <v>0</v>
      </c>
      <c r="J17" s="11">
        <v>0</v>
      </c>
      <c r="K17" s="12">
        <v>0</v>
      </c>
      <c r="L17" s="12">
        <v>0</v>
      </c>
      <c r="M17" s="12">
        <v>0</v>
      </c>
      <c r="N17" s="14">
        <v>0</v>
      </c>
      <c r="O17" s="12">
        <v>0</v>
      </c>
      <c r="P17" s="12">
        <v>0</v>
      </c>
      <c r="Q17" s="12">
        <v>0</v>
      </c>
      <c r="R17" s="12">
        <v>0</v>
      </c>
      <c r="S17" s="12">
        <v>3</v>
      </c>
      <c r="T17" s="12">
        <v>87</v>
      </c>
      <c r="U17" s="10">
        <v>0</v>
      </c>
      <c r="V17" s="13">
        <v>11700</v>
      </c>
      <c r="W17" s="14"/>
      <c r="X17" s="10">
        <v>11700</v>
      </c>
      <c r="Y17" s="11">
        <v>11310</v>
      </c>
      <c r="Z17" s="15">
        <v>390</v>
      </c>
      <c r="AA17" s="6" t="s">
        <v>36</v>
      </c>
      <c r="AB17" s="8" t="s">
        <v>82</v>
      </c>
      <c r="AC17" s="47" t="s">
        <v>116</v>
      </c>
    </row>
    <row r="18" spans="1:29" s="2" customFormat="1" ht="12" customHeight="1">
      <c r="A18" s="80">
        <v>11</v>
      </c>
      <c r="B18" s="8" t="s">
        <v>48</v>
      </c>
      <c r="C18" s="10">
        <v>817</v>
      </c>
      <c r="D18" s="11">
        <v>0</v>
      </c>
      <c r="E18" s="12">
        <v>407</v>
      </c>
      <c r="F18" s="12">
        <v>101</v>
      </c>
      <c r="G18" s="12">
        <v>309</v>
      </c>
      <c r="H18" s="12">
        <v>0</v>
      </c>
      <c r="I18" s="15">
        <v>0</v>
      </c>
      <c r="J18" s="11">
        <v>366</v>
      </c>
      <c r="K18" s="12">
        <v>101</v>
      </c>
      <c r="L18" s="12">
        <v>132</v>
      </c>
      <c r="M18" s="12">
        <v>133</v>
      </c>
      <c r="N18" s="14">
        <v>94</v>
      </c>
      <c r="O18" s="12">
        <v>94</v>
      </c>
      <c r="P18" s="12">
        <v>0</v>
      </c>
      <c r="Q18" s="12">
        <v>0</v>
      </c>
      <c r="R18" s="12">
        <v>0</v>
      </c>
      <c r="S18" s="12">
        <v>14</v>
      </c>
      <c r="T18" s="12">
        <v>343</v>
      </c>
      <c r="U18" s="10">
        <v>0</v>
      </c>
      <c r="V18" s="13">
        <v>160650</v>
      </c>
      <c r="W18" s="14"/>
      <c r="X18" s="10">
        <v>160650</v>
      </c>
      <c r="Y18" s="11">
        <v>78300</v>
      </c>
      <c r="Z18" s="15">
        <v>82350</v>
      </c>
      <c r="AA18" s="6" t="s">
        <v>37</v>
      </c>
      <c r="AB18" s="8" t="s">
        <v>84</v>
      </c>
      <c r="AC18" s="47" t="s">
        <v>117</v>
      </c>
    </row>
    <row r="19" spans="1:29" s="2" customFormat="1" ht="12" customHeight="1">
      <c r="A19" s="80">
        <v>12</v>
      </c>
      <c r="B19" s="8" t="s">
        <v>35</v>
      </c>
      <c r="C19" s="10">
        <v>50</v>
      </c>
      <c r="D19" s="11">
        <v>0</v>
      </c>
      <c r="E19" s="12">
        <v>50</v>
      </c>
      <c r="F19" s="12">
        <v>0</v>
      </c>
      <c r="G19" s="12">
        <v>0</v>
      </c>
      <c r="H19" s="12">
        <v>0</v>
      </c>
      <c r="I19" s="15">
        <v>0</v>
      </c>
      <c r="J19" s="11">
        <v>0</v>
      </c>
      <c r="K19" s="12">
        <v>0</v>
      </c>
      <c r="L19" s="12">
        <v>0</v>
      </c>
      <c r="M19" s="12">
        <v>0</v>
      </c>
      <c r="N19" s="14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50</v>
      </c>
      <c r="U19" s="10">
        <v>0</v>
      </c>
      <c r="V19" s="13">
        <v>8000</v>
      </c>
      <c r="W19" s="14"/>
      <c r="X19" s="10">
        <v>8000</v>
      </c>
      <c r="Y19" s="11">
        <v>8000</v>
      </c>
      <c r="Z19" s="15">
        <v>0</v>
      </c>
      <c r="AA19" s="6" t="s">
        <v>87</v>
      </c>
      <c r="AB19" s="8" t="s">
        <v>86</v>
      </c>
      <c r="AC19" s="47" t="s">
        <v>118</v>
      </c>
    </row>
    <row r="20" spans="1:29" s="2" customFormat="1" ht="12" customHeight="1">
      <c r="A20" s="80">
        <v>13</v>
      </c>
      <c r="B20" s="8" t="s">
        <v>52</v>
      </c>
      <c r="C20" s="10">
        <v>414</v>
      </c>
      <c r="D20" s="11">
        <v>0</v>
      </c>
      <c r="E20" s="12">
        <v>0</v>
      </c>
      <c r="F20" s="12">
        <v>414</v>
      </c>
      <c r="G20" s="12">
        <v>0</v>
      </c>
      <c r="H20" s="12">
        <v>0</v>
      </c>
      <c r="I20" s="15">
        <v>0</v>
      </c>
      <c r="J20" s="11">
        <v>414</v>
      </c>
      <c r="K20" s="12">
        <v>1</v>
      </c>
      <c r="L20" s="12">
        <v>24</v>
      </c>
      <c r="M20" s="12">
        <v>389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0">
        <v>0</v>
      </c>
      <c r="V20" s="13">
        <v>82800</v>
      </c>
      <c r="W20" s="14"/>
      <c r="X20" s="10">
        <v>82800</v>
      </c>
      <c r="Y20" s="11">
        <v>0</v>
      </c>
      <c r="Z20" s="15">
        <v>82800</v>
      </c>
      <c r="AA20" s="6" t="s">
        <v>40</v>
      </c>
      <c r="AB20" s="8" t="s">
        <v>89</v>
      </c>
      <c r="AC20" s="47" t="s">
        <v>119</v>
      </c>
    </row>
    <row r="21" spans="1:29" s="2" customFormat="1" ht="12" customHeight="1" thickBot="1">
      <c r="A21" s="80">
        <v>14</v>
      </c>
      <c r="B21" s="8" t="s">
        <v>49</v>
      </c>
      <c r="C21" s="10">
        <v>464</v>
      </c>
      <c r="D21" s="11">
        <v>0</v>
      </c>
      <c r="E21" s="12">
        <v>445</v>
      </c>
      <c r="F21" s="12">
        <v>19</v>
      </c>
      <c r="G21" s="12">
        <v>0</v>
      </c>
      <c r="H21" s="12">
        <v>0</v>
      </c>
      <c r="I21" s="15">
        <v>0</v>
      </c>
      <c r="J21" s="11">
        <v>121</v>
      </c>
      <c r="K21" s="12">
        <v>54</v>
      </c>
      <c r="L21" s="12">
        <v>24</v>
      </c>
      <c r="M21" s="12">
        <v>43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2">
        <v>10</v>
      </c>
      <c r="T21" s="12">
        <v>333</v>
      </c>
      <c r="U21" s="10">
        <v>0</v>
      </c>
      <c r="V21" s="13">
        <v>75330</v>
      </c>
      <c r="W21" s="14"/>
      <c r="X21" s="10">
        <v>75330</v>
      </c>
      <c r="Y21" s="11">
        <v>48960</v>
      </c>
      <c r="Z21" s="15">
        <v>26370</v>
      </c>
      <c r="AA21" s="6" t="s">
        <v>92</v>
      </c>
      <c r="AB21" s="8" t="s">
        <v>91</v>
      </c>
      <c r="AC21" s="47" t="s">
        <v>120</v>
      </c>
    </row>
    <row r="22" spans="1:29" s="43" customFormat="1" ht="16.5" customHeight="1" thickBot="1">
      <c r="A22" s="81"/>
      <c r="B22" s="30" t="s">
        <v>103</v>
      </c>
      <c r="C22" s="42">
        <f>SUM(C23:C27)</f>
        <v>1660</v>
      </c>
      <c r="D22" s="38">
        <f aca="true" t="shared" si="0" ref="D22:Z22">SUM(D23:D27)</f>
        <v>0</v>
      </c>
      <c r="E22" s="36">
        <f t="shared" si="0"/>
        <v>1660</v>
      </c>
      <c r="F22" s="36">
        <f t="shared" si="0"/>
        <v>0</v>
      </c>
      <c r="G22" s="36">
        <f t="shared" si="0"/>
        <v>0</v>
      </c>
      <c r="H22" s="36">
        <f t="shared" si="0"/>
        <v>0</v>
      </c>
      <c r="I22" s="42">
        <f t="shared" si="0"/>
        <v>0</v>
      </c>
      <c r="J22" s="38">
        <f t="shared" si="0"/>
        <v>0</v>
      </c>
      <c r="K22" s="36">
        <f t="shared" si="0"/>
        <v>0</v>
      </c>
      <c r="L22" s="36">
        <f t="shared" si="0"/>
        <v>0</v>
      </c>
      <c r="M22" s="36">
        <f t="shared" si="0"/>
        <v>0</v>
      </c>
      <c r="N22" s="38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  <c r="S22" s="36">
        <f t="shared" si="0"/>
        <v>37</v>
      </c>
      <c r="T22" s="36">
        <f t="shared" si="0"/>
        <v>1623</v>
      </c>
      <c r="U22" s="42">
        <f t="shared" si="0"/>
        <v>0</v>
      </c>
      <c r="V22" s="39">
        <f t="shared" si="0"/>
        <v>225850</v>
      </c>
      <c r="W22" s="35">
        <f t="shared" si="0"/>
        <v>0</v>
      </c>
      <c r="X22" s="40">
        <f t="shared" si="0"/>
        <v>225850</v>
      </c>
      <c r="Y22" s="38">
        <f t="shared" si="0"/>
        <v>220680</v>
      </c>
      <c r="Z22" s="42">
        <f t="shared" si="0"/>
        <v>5170</v>
      </c>
      <c r="AA22" s="35"/>
      <c r="AB22" s="36"/>
      <c r="AC22" s="42"/>
    </row>
    <row r="23" spans="1:29" s="2" customFormat="1" ht="12" customHeight="1">
      <c r="A23" s="80">
        <v>1</v>
      </c>
      <c r="B23" s="8" t="s">
        <v>43</v>
      </c>
      <c r="C23" s="10">
        <v>807</v>
      </c>
      <c r="D23" s="11">
        <v>0</v>
      </c>
      <c r="E23" s="12">
        <v>807</v>
      </c>
      <c r="F23" s="12">
        <v>0</v>
      </c>
      <c r="G23" s="12">
        <v>0</v>
      </c>
      <c r="H23" s="12">
        <v>0</v>
      </c>
      <c r="I23" s="15">
        <v>0</v>
      </c>
      <c r="J23" s="11">
        <v>0</v>
      </c>
      <c r="K23" s="12">
        <v>0</v>
      </c>
      <c r="L23" s="12">
        <v>0</v>
      </c>
      <c r="M23" s="12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2">
        <v>26</v>
      </c>
      <c r="T23" s="12">
        <v>781</v>
      </c>
      <c r="U23" s="10">
        <v>0</v>
      </c>
      <c r="V23" s="13">
        <v>110640</v>
      </c>
      <c r="W23" s="18"/>
      <c r="X23" s="10">
        <v>110640</v>
      </c>
      <c r="Y23" s="11">
        <v>106990</v>
      </c>
      <c r="Z23" s="15">
        <v>3650</v>
      </c>
      <c r="AA23" s="6">
        <v>0</v>
      </c>
      <c r="AB23" s="8">
        <v>0</v>
      </c>
      <c r="AC23" s="47" t="s">
        <v>31</v>
      </c>
    </row>
    <row r="24" spans="1:29" s="2" customFormat="1" ht="12" customHeight="1">
      <c r="A24" s="80">
        <v>2</v>
      </c>
      <c r="B24" s="8" t="s">
        <v>42</v>
      </c>
      <c r="C24" s="10">
        <v>853</v>
      </c>
      <c r="D24" s="11">
        <v>0</v>
      </c>
      <c r="E24" s="12">
        <v>853</v>
      </c>
      <c r="F24" s="12">
        <v>0</v>
      </c>
      <c r="G24" s="12">
        <v>0</v>
      </c>
      <c r="H24" s="12">
        <v>0</v>
      </c>
      <c r="I24" s="15">
        <v>0</v>
      </c>
      <c r="J24" s="11">
        <v>0</v>
      </c>
      <c r="K24" s="12">
        <v>0</v>
      </c>
      <c r="L24" s="12">
        <v>0</v>
      </c>
      <c r="M24" s="12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2">
        <v>11</v>
      </c>
      <c r="T24" s="12">
        <v>842</v>
      </c>
      <c r="U24" s="10">
        <v>0</v>
      </c>
      <c r="V24" s="13">
        <v>115210</v>
      </c>
      <c r="W24" s="18"/>
      <c r="X24" s="10">
        <v>115210</v>
      </c>
      <c r="Y24" s="11">
        <v>113690</v>
      </c>
      <c r="Z24" s="15">
        <v>1520</v>
      </c>
      <c r="AA24" s="6" t="s">
        <v>76</v>
      </c>
      <c r="AB24" s="8" t="s">
        <v>75</v>
      </c>
      <c r="AC24" s="47" t="s">
        <v>121</v>
      </c>
    </row>
    <row r="25" ht="16.5" customHeight="1"/>
    <row r="26" ht="16.5" customHeight="1"/>
  </sheetData>
  <sheetProtection/>
  <mergeCells count="29">
    <mergeCell ref="A1:AC1"/>
    <mergeCell ref="A3:A5"/>
    <mergeCell ref="B3:B5"/>
    <mergeCell ref="C3:C5"/>
    <mergeCell ref="D3:I3"/>
    <mergeCell ref="J3:U3"/>
    <mergeCell ref="V3:V5"/>
    <mergeCell ref="W3:X3"/>
    <mergeCell ref="Y3:Z3"/>
    <mergeCell ref="AA3:AA5"/>
    <mergeCell ref="AB3:AB5"/>
    <mergeCell ref="AC3:AC5"/>
    <mergeCell ref="D4:D5"/>
    <mergeCell ref="E4:E5"/>
    <mergeCell ref="F4:F5"/>
    <mergeCell ref="G4:G5"/>
    <mergeCell ref="H4:H5"/>
    <mergeCell ref="I4:I5"/>
    <mergeCell ref="J4:J5"/>
    <mergeCell ref="K4:M4"/>
    <mergeCell ref="X4:X5"/>
    <mergeCell ref="Y4:Y5"/>
    <mergeCell ref="Z4:Z5"/>
    <mergeCell ref="N4:N5"/>
    <mergeCell ref="O4:R4"/>
    <mergeCell ref="S4:S5"/>
    <mergeCell ref="T4:T5"/>
    <mergeCell ref="U4:U5"/>
    <mergeCell ref="W4:W5"/>
  </mergeCells>
  <conditionalFormatting sqref="B7">
    <cfRule type="duplicateValues" priority="3" dxfId="9" stopIfTrue="1">
      <formula>AND(COUNTIF($B$7:$B$7,B7)&gt;1,NOT(ISBLANK(B7)))</formula>
    </cfRule>
  </conditionalFormatting>
  <conditionalFormatting sqref="B22">
    <cfRule type="duplicateValues" priority="2" dxfId="9" stopIfTrue="1">
      <formula>AND(COUNTIF($B$22:$B$22,B22)&gt;1,NOT(ISBLANK(B22)))</formula>
    </cfRule>
  </conditionalFormatting>
  <conditionalFormatting sqref="B1:B65536">
    <cfRule type="duplicateValues" priority="1" dxfId="9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47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K23"/>
    </sheetView>
  </sheetViews>
  <sheetFormatPr defaultColWidth="9.140625" defaultRowHeight="15"/>
  <cols>
    <col min="1" max="1" width="5.140625" style="0" customWidth="1"/>
    <col min="2" max="2" width="29.57421875" style="0" customWidth="1"/>
    <col min="3" max="3" width="9.00390625" style="0" bestFit="1" customWidth="1"/>
    <col min="4" max="6" width="9.28125" style="0" bestFit="1" customWidth="1"/>
    <col min="9" max="9" width="32.421875" style="0" customWidth="1"/>
    <col min="10" max="10" width="40.7109375" style="0" customWidth="1"/>
    <col min="11" max="11" width="21.421875" style="0" customWidth="1"/>
    <col min="12" max="12" width="20.140625" style="0" customWidth="1"/>
  </cols>
  <sheetData>
    <row r="1" spans="1:11" ht="25.5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" thickBot="1">
      <c r="A2" s="1" t="s">
        <v>1</v>
      </c>
      <c r="B2" s="1"/>
      <c r="C2" s="1"/>
      <c r="D2" s="1"/>
      <c r="G2" s="49" t="s">
        <v>28</v>
      </c>
      <c r="H2" s="1" t="s">
        <v>104</v>
      </c>
      <c r="I2" s="48"/>
      <c r="J2" s="49" t="s">
        <v>2</v>
      </c>
      <c r="K2" s="48">
        <v>43398.43884259259</v>
      </c>
    </row>
    <row r="3" spans="1:11" s="3" customFormat="1" ht="13.5" customHeight="1">
      <c r="A3" s="53" t="s">
        <v>0</v>
      </c>
      <c r="B3" s="59" t="s">
        <v>22</v>
      </c>
      <c r="C3" s="61" t="s">
        <v>55</v>
      </c>
      <c r="D3" s="68" t="s">
        <v>59</v>
      </c>
      <c r="E3" s="57" t="s">
        <v>23</v>
      </c>
      <c r="F3" s="57"/>
      <c r="G3" s="53" t="s">
        <v>25</v>
      </c>
      <c r="H3" s="54"/>
      <c r="I3" s="53" t="s">
        <v>62</v>
      </c>
      <c r="J3" s="59" t="s">
        <v>61</v>
      </c>
      <c r="K3" s="79" t="s">
        <v>63</v>
      </c>
    </row>
    <row r="4" spans="1:11" s="3" customFormat="1" ht="13.5" customHeight="1">
      <c r="A4" s="58"/>
      <c r="B4" s="60"/>
      <c r="C4" s="62"/>
      <c r="D4" s="69"/>
      <c r="E4" s="71" t="s">
        <v>24</v>
      </c>
      <c r="F4" s="73" t="s">
        <v>96</v>
      </c>
      <c r="G4" s="58" t="s">
        <v>18</v>
      </c>
      <c r="H4" s="77" t="s">
        <v>60</v>
      </c>
      <c r="I4" s="58"/>
      <c r="J4" s="60"/>
      <c r="K4" s="77"/>
    </row>
    <row r="5" spans="1:11" s="3" customFormat="1" ht="11.25">
      <c r="A5" s="58"/>
      <c r="B5" s="60"/>
      <c r="C5" s="62"/>
      <c r="D5" s="69"/>
      <c r="E5" s="72"/>
      <c r="F5" s="74"/>
      <c r="G5" s="58"/>
      <c r="H5" s="77"/>
      <c r="I5" s="58"/>
      <c r="J5" s="60"/>
      <c r="K5" s="77"/>
    </row>
    <row r="6" spans="1:11" s="2" customFormat="1" ht="24" customHeight="1" thickBot="1">
      <c r="A6" s="6"/>
      <c r="B6" s="7" t="s">
        <v>26</v>
      </c>
      <c r="C6" s="10">
        <v>8533</v>
      </c>
      <c r="D6" s="13">
        <v>2400820</v>
      </c>
      <c r="E6" s="14">
        <v>887740</v>
      </c>
      <c r="F6" s="10">
        <v>1513080</v>
      </c>
      <c r="G6" s="17">
        <v>1602650</v>
      </c>
      <c r="H6" s="15">
        <v>798170</v>
      </c>
      <c r="I6" s="6"/>
      <c r="J6" s="8"/>
      <c r="K6" s="44"/>
    </row>
    <row r="7" spans="1:11" s="41" customFormat="1" ht="24" customHeight="1" thickBot="1">
      <c r="A7" s="33"/>
      <c r="B7" s="21" t="s">
        <v>94</v>
      </c>
      <c r="C7" s="34">
        <v>8533</v>
      </c>
      <c r="D7" s="39">
        <v>2174970</v>
      </c>
      <c r="E7" s="35">
        <v>887740</v>
      </c>
      <c r="F7" s="40">
        <v>1287230</v>
      </c>
      <c r="G7" s="35">
        <v>1381970</v>
      </c>
      <c r="H7" s="40">
        <v>793000</v>
      </c>
      <c r="I7" s="33"/>
      <c r="J7" s="45"/>
      <c r="K7" s="46"/>
    </row>
    <row r="8" spans="1:11" s="2" customFormat="1" ht="12" customHeight="1">
      <c r="A8" s="80">
        <v>1</v>
      </c>
      <c r="B8" s="8" t="s">
        <v>27</v>
      </c>
      <c r="C8" s="10">
        <v>8533</v>
      </c>
      <c r="D8" s="13">
        <v>887740</v>
      </c>
      <c r="E8" s="14">
        <v>887740</v>
      </c>
      <c r="F8" s="10">
        <v>0</v>
      </c>
      <c r="G8" s="11">
        <v>602300</v>
      </c>
      <c r="H8" s="15">
        <v>285440</v>
      </c>
      <c r="I8" s="50" t="s">
        <v>105</v>
      </c>
      <c r="J8" s="51" t="s">
        <v>106</v>
      </c>
      <c r="K8" s="52" t="s">
        <v>107</v>
      </c>
    </row>
    <row r="9" spans="1:11" s="2" customFormat="1" ht="12" customHeight="1">
      <c r="A9" s="80">
        <v>2</v>
      </c>
      <c r="B9" s="8" t="s">
        <v>99</v>
      </c>
      <c r="C9" s="10">
        <v>1760</v>
      </c>
      <c r="D9" s="13">
        <v>281600</v>
      </c>
      <c r="E9" s="18"/>
      <c r="F9" s="15">
        <v>281600</v>
      </c>
      <c r="G9" s="14">
        <v>281600</v>
      </c>
      <c r="H9" s="15"/>
      <c r="I9" s="6" t="s">
        <v>100</v>
      </c>
      <c r="J9" s="8" t="s">
        <v>101</v>
      </c>
      <c r="K9" s="47" t="s">
        <v>108</v>
      </c>
    </row>
    <row r="10" spans="1:11" s="2" customFormat="1" ht="12" customHeight="1">
      <c r="A10" s="80">
        <v>3</v>
      </c>
      <c r="B10" s="8" t="s">
        <v>44</v>
      </c>
      <c r="C10" s="10">
        <v>49</v>
      </c>
      <c r="D10" s="13">
        <v>9800</v>
      </c>
      <c r="E10" s="18"/>
      <c r="F10" s="10">
        <v>9800</v>
      </c>
      <c r="G10" s="11">
        <v>9600</v>
      </c>
      <c r="H10" s="15">
        <v>200</v>
      </c>
      <c r="I10" s="6" t="s">
        <v>32</v>
      </c>
      <c r="J10" s="8" t="s">
        <v>64</v>
      </c>
      <c r="K10" s="47" t="s">
        <v>109</v>
      </c>
    </row>
    <row r="11" spans="1:11" s="2" customFormat="1" ht="12" customHeight="1">
      <c r="A11" s="80">
        <v>4</v>
      </c>
      <c r="B11" s="8" t="s">
        <v>46</v>
      </c>
      <c r="C11" s="10">
        <v>661</v>
      </c>
      <c r="D11" s="13">
        <v>149690</v>
      </c>
      <c r="E11" s="18"/>
      <c r="F11" s="10">
        <v>149690</v>
      </c>
      <c r="G11" s="11">
        <v>25600</v>
      </c>
      <c r="H11" s="15">
        <v>124090</v>
      </c>
      <c r="I11" s="6" t="s">
        <v>34</v>
      </c>
      <c r="J11" s="8" t="s">
        <v>66</v>
      </c>
      <c r="K11" s="47" t="s">
        <v>110</v>
      </c>
    </row>
    <row r="12" spans="1:11" s="2" customFormat="1" ht="12" customHeight="1">
      <c r="A12" s="80">
        <v>5</v>
      </c>
      <c r="B12" s="8" t="s">
        <v>45</v>
      </c>
      <c r="C12" s="10">
        <v>1367</v>
      </c>
      <c r="D12" s="13">
        <v>313940</v>
      </c>
      <c r="E12" s="18"/>
      <c r="F12" s="10">
        <v>313940</v>
      </c>
      <c r="G12" s="11">
        <v>193820</v>
      </c>
      <c r="H12" s="15">
        <v>120120</v>
      </c>
      <c r="I12" s="6" t="s">
        <v>33</v>
      </c>
      <c r="J12" s="8" t="s">
        <v>68</v>
      </c>
      <c r="K12" s="47" t="s">
        <v>111</v>
      </c>
    </row>
    <row r="13" spans="1:11" s="2" customFormat="1" ht="12" customHeight="1">
      <c r="A13" s="80">
        <v>6</v>
      </c>
      <c r="B13" s="8" t="s">
        <v>53</v>
      </c>
      <c r="C13" s="10">
        <v>165</v>
      </c>
      <c r="D13" s="13">
        <v>24210</v>
      </c>
      <c r="E13" s="14"/>
      <c r="F13" s="10">
        <v>24210</v>
      </c>
      <c r="G13" s="11">
        <v>23890</v>
      </c>
      <c r="H13" s="15">
        <v>320</v>
      </c>
      <c r="I13" s="6" t="s">
        <v>71</v>
      </c>
      <c r="J13" s="8" t="s">
        <v>70</v>
      </c>
      <c r="K13" s="47" t="s">
        <v>112</v>
      </c>
    </row>
    <row r="14" spans="1:11" s="2" customFormat="1" ht="12" customHeight="1">
      <c r="A14" s="80">
        <v>7</v>
      </c>
      <c r="B14" s="8" t="s">
        <v>50</v>
      </c>
      <c r="C14" s="10">
        <v>575</v>
      </c>
      <c r="D14" s="13">
        <v>85330</v>
      </c>
      <c r="E14" s="14"/>
      <c r="F14" s="10">
        <v>85330</v>
      </c>
      <c r="G14" s="11">
        <v>53470</v>
      </c>
      <c r="H14" s="15">
        <v>31860</v>
      </c>
      <c r="I14" s="6" t="s">
        <v>38</v>
      </c>
      <c r="J14" s="8" t="s">
        <v>73</v>
      </c>
      <c r="K14" s="47" t="s">
        <v>113</v>
      </c>
    </row>
    <row r="15" spans="1:11" s="2" customFormat="1" ht="12" customHeight="1">
      <c r="A15" s="80">
        <v>8</v>
      </c>
      <c r="B15" s="8" t="s">
        <v>51</v>
      </c>
      <c r="C15" s="10">
        <v>329</v>
      </c>
      <c r="D15" s="13">
        <v>61500</v>
      </c>
      <c r="E15" s="14"/>
      <c r="F15" s="10">
        <v>61500</v>
      </c>
      <c r="G15" s="11">
        <v>30240</v>
      </c>
      <c r="H15" s="15">
        <v>31260</v>
      </c>
      <c r="I15" s="6" t="s">
        <v>39</v>
      </c>
      <c r="J15" s="8" t="s">
        <v>78</v>
      </c>
      <c r="K15" s="47" t="s">
        <v>114</v>
      </c>
    </row>
    <row r="16" spans="1:11" s="2" customFormat="1" ht="12" customHeight="1">
      <c r="A16" s="80">
        <v>9</v>
      </c>
      <c r="B16" s="8" t="s">
        <v>54</v>
      </c>
      <c r="C16" s="10">
        <v>132</v>
      </c>
      <c r="D16" s="13">
        <v>22680</v>
      </c>
      <c r="E16" s="14"/>
      <c r="F16" s="10">
        <v>22680</v>
      </c>
      <c r="G16" s="11">
        <v>14880</v>
      </c>
      <c r="H16" s="15">
        <v>7800</v>
      </c>
      <c r="I16" s="6" t="s">
        <v>41</v>
      </c>
      <c r="J16" s="8" t="s">
        <v>80</v>
      </c>
      <c r="K16" s="47" t="s">
        <v>115</v>
      </c>
    </row>
    <row r="17" spans="1:11" s="2" customFormat="1" ht="12" customHeight="1">
      <c r="A17" s="80">
        <v>10</v>
      </c>
      <c r="B17" s="8" t="s">
        <v>47</v>
      </c>
      <c r="C17" s="10">
        <v>90</v>
      </c>
      <c r="D17" s="13">
        <v>11700</v>
      </c>
      <c r="E17" s="14"/>
      <c r="F17" s="10">
        <v>11700</v>
      </c>
      <c r="G17" s="11">
        <v>11310</v>
      </c>
      <c r="H17" s="15">
        <v>390</v>
      </c>
      <c r="I17" s="6" t="s">
        <v>36</v>
      </c>
      <c r="J17" s="8" t="s">
        <v>82</v>
      </c>
      <c r="K17" s="47" t="s">
        <v>116</v>
      </c>
    </row>
    <row r="18" spans="1:11" s="2" customFormat="1" ht="12" customHeight="1">
      <c r="A18" s="80">
        <v>11</v>
      </c>
      <c r="B18" s="8" t="s">
        <v>48</v>
      </c>
      <c r="C18" s="10">
        <v>817</v>
      </c>
      <c r="D18" s="13">
        <v>160650</v>
      </c>
      <c r="E18" s="14"/>
      <c r="F18" s="10">
        <v>160650</v>
      </c>
      <c r="G18" s="11">
        <v>78300</v>
      </c>
      <c r="H18" s="15">
        <v>82350</v>
      </c>
      <c r="I18" s="6" t="s">
        <v>37</v>
      </c>
      <c r="J18" s="8" t="s">
        <v>84</v>
      </c>
      <c r="K18" s="47" t="s">
        <v>117</v>
      </c>
    </row>
    <row r="19" spans="1:11" s="2" customFormat="1" ht="12" customHeight="1">
      <c r="A19" s="80">
        <v>12</v>
      </c>
      <c r="B19" s="8" t="s">
        <v>35</v>
      </c>
      <c r="C19" s="10">
        <v>50</v>
      </c>
      <c r="D19" s="13">
        <v>8000</v>
      </c>
      <c r="E19" s="14"/>
      <c r="F19" s="10">
        <v>8000</v>
      </c>
      <c r="G19" s="11">
        <v>8000</v>
      </c>
      <c r="H19" s="15">
        <v>0</v>
      </c>
      <c r="I19" s="6" t="s">
        <v>87</v>
      </c>
      <c r="J19" s="8" t="s">
        <v>86</v>
      </c>
      <c r="K19" s="47" t="s">
        <v>118</v>
      </c>
    </row>
    <row r="20" spans="1:11" s="2" customFormat="1" ht="12" customHeight="1">
      <c r="A20" s="80">
        <v>13</v>
      </c>
      <c r="B20" s="8" t="s">
        <v>52</v>
      </c>
      <c r="C20" s="10">
        <v>414</v>
      </c>
      <c r="D20" s="13">
        <v>82800</v>
      </c>
      <c r="E20" s="14"/>
      <c r="F20" s="10">
        <v>82800</v>
      </c>
      <c r="G20" s="11">
        <v>0</v>
      </c>
      <c r="H20" s="15">
        <v>82800</v>
      </c>
      <c r="I20" s="6" t="s">
        <v>40</v>
      </c>
      <c r="J20" s="8" t="s">
        <v>89</v>
      </c>
      <c r="K20" s="47" t="s">
        <v>119</v>
      </c>
    </row>
    <row r="21" spans="1:11" s="2" customFormat="1" ht="12" customHeight="1" thickBot="1">
      <c r="A21" s="80">
        <v>14</v>
      </c>
      <c r="B21" s="8" t="s">
        <v>49</v>
      </c>
      <c r="C21" s="10">
        <v>464</v>
      </c>
      <c r="D21" s="13">
        <v>75330</v>
      </c>
      <c r="E21" s="14"/>
      <c r="F21" s="10">
        <v>75330</v>
      </c>
      <c r="G21" s="11">
        <v>48960</v>
      </c>
      <c r="H21" s="15">
        <v>26370</v>
      </c>
      <c r="I21" s="6" t="s">
        <v>92</v>
      </c>
      <c r="J21" s="8" t="s">
        <v>91</v>
      </c>
      <c r="K21" s="47" t="s">
        <v>120</v>
      </c>
    </row>
    <row r="22" spans="1:11" s="43" customFormat="1" ht="16.5" customHeight="1" thickBot="1">
      <c r="A22" s="35"/>
      <c r="B22" s="30" t="s">
        <v>103</v>
      </c>
      <c r="C22" s="42">
        <v>1660</v>
      </c>
      <c r="D22" s="39">
        <v>225850</v>
      </c>
      <c r="E22" s="35">
        <v>0</v>
      </c>
      <c r="F22" s="40">
        <v>225850</v>
      </c>
      <c r="G22" s="38">
        <v>220680</v>
      </c>
      <c r="H22" s="42">
        <v>5170</v>
      </c>
      <c r="I22" s="35"/>
      <c r="J22" s="36"/>
      <c r="K22" s="42"/>
    </row>
    <row r="23" spans="1:11" s="2" customFormat="1" ht="12" customHeight="1">
      <c r="A23" s="80">
        <v>1</v>
      </c>
      <c r="B23" s="8" t="s">
        <v>43</v>
      </c>
      <c r="C23" s="10">
        <v>807</v>
      </c>
      <c r="D23" s="13">
        <v>110640</v>
      </c>
      <c r="E23" s="18"/>
      <c r="F23" s="10">
        <v>110640</v>
      </c>
      <c r="G23" s="11">
        <v>106990</v>
      </c>
      <c r="H23" s="15">
        <v>3650</v>
      </c>
      <c r="I23" s="6">
        <v>0</v>
      </c>
      <c r="J23" s="8">
        <v>0</v>
      </c>
      <c r="K23" s="47" t="s">
        <v>31</v>
      </c>
    </row>
    <row r="24" spans="1:11" s="2" customFormat="1" ht="12" customHeight="1">
      <c r="A24" s="80">
        <v>2</v>
      </c>
      <c r="B24" s="8" t="s">
        <v>42</v>
      </c>
      <c r="C24" s="10">
        <v>853</v>
      </c>
      <c r="D24" s="13">
        <v>115210</v>
      </c>
      <c r="E24" s="18"/>
      <c r="F24" s="10">
        <v>115210</v>
      </c>
      <c r="G24" s="11">
        <v>113690</v>
      </c>
      <c r="H24" s="15">
        <v>1520</v>
      </c>
      <c r="I24" s="6" t="s">
        <v>76</v>
      </c>
      <c r="J24" s="8" t="s">
        <v>75</v>
      </c>
      <c r="K24" s="47" t="s">
        <v>77</v>
      </c>
    </row>
    <row r="25" ht="16.5" customHeight="1"/>
    <row r="26" ht="16.5" customHeight="1"/>
  </sheetData>
  <sheetProtection/>
  <mergeCells count="14">
    <mergeCell ref="G3:H3"/>
    <mergeCell ref="I3:I5"/>
    <mergeCell ref="F4:F5"/>
    <mergeCell ref="G4:G5"/>
    <mergeCell ref="H4:H5"/>
    <mergeCell ref="E4:E5"/>
    <mergeCell ref="J3:J5"/>
    <mergeCell ref="K3:K5"/>
    <mergeCell ref="A1:K1"/>
    <mergeCell ref="A3:A5"/>
    <mergeCell ref="B3:B5"/>
    <mergeCell ref="C3:C5"/>
    <mergeCell ref="D3:D5"/>
    <mergeCell ref="E3:F3"/>
  </mergeCells>
  <conditionalFormatting sqref="B7">
    <cfRule type="duplicateValues" priority="3" dxfId="9" stopIfTrue="1">
      <formula>AND(COUNTIF($B$7:$B$7,B7)&gt;1,NOT(ISBLANK(B7)))</formula>
    </cfRule>
  </conditionalFormatting>
  <conditionalFormatting sqref="B22">
    <cfRule type="duplicateValues" priority="2" dxfId="9" stopIfTrue="1">
      <formula>AND(COUNTIF($B$22:$B$22,B22)&gt;1,NOT(ISBLANK(B22)))</formula>
    </cfRule>
  </conditionalFormatting>
  <conditionalFormatting sqref="B1:B65536">
    <cfRule type="duplicateValues" priority="1" dxfId="9" stopIfTrue="1">
      <formula>AND(COUNTIF($B$1:$B$65536,B1)&gt;1,NOT(ISBLANK(B1)))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7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2018-11-02T07:04:36Z</cp:lastPrinted>
  <dcterms:created xsi:type="dcterms:W3CDTF">2015-08-13T01:55:59Z</dcterms:created>
  <dcterms:modified xsi:type="dcterms:W3CDTF">2018-11-02T07:04:57Z</dcterms:modified>
  <cp:category/>
  <cp:version/>
  <cp:contentType/>
  <cp:contentStatus/>
</cp:coreProperties>
</file>