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275" windowHeight="3795" tabRatio="655" activeTab="0"/>
  </bookViews>
  <sheets>
    <sheet name="培训机构汇总" sheetId="1" r:id="rId1"/>
    <sheet name="培训机构汇总 (财务)" sheetId="2" r:id="rId2"/>
  </sheets>
  <definedNames>
    <definedName name="_xlnm.Print_Area" localSheetId="0">'培训机构汇总'!$A$1:$AA$27</definedName>
    <definedName name="_xlnm.Print_Area" localSheetId="1">'培训机构汇总 (财务)'!$A$1:$AA$27</definedName>
    <definedName name="_xlnm.Print_Titles" localSheetId="0">'培训机构汇总'!$1:$6</definedName>
    <definedName name="_xlnm.Print_Titles" localSheetId="1">'培训机构汇总 (财务)'!$1:$6</definedName>
  </definedNames>
  <calcPr fullCalcOnLoad="1"/>
</workbook>
</file>

<file path=xl/sharedStrings.xml><?xml version="1.0" encoding="utf-8"?>
<sst xmlns="http://schemas.openxmlformats.org/spreadsheetml/2006/main" count="526" uniqueCount="254">
  <si>
    <t>序号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</si>
  <si>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</si>
  <si>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</si>
  <si>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</si>
  <si>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</si>
  <si>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</si>
  <si>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</si>
  <si>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</si>
  <si>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</si>
  <si>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</si>
  <si>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</si>
  <si>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</si>
  <si>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</si>
  <si>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</si>
  <si>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</si>
  <si>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 xml:space="preserve">其中 </t>
  </si>
  <si>
    <t>补贴金额</t>
  </si>
  <si>
    <t xml:space="preserve">其中  </t>
  </si>
  <si>
    <t>就业资金</t>
  </si>
  <si>
    <t>专项  能力</t>
  </si>
  <si>
    <t>失业    人员</t>
  </si>
  <si>
    <t>农村  劳动力</t>
  </si>
  <si>
    <t>比例</t>
  </si>
  <si>
    <t>总  计</t>
  </si>
  <si>
    <t>培训机构名称</t>
  </si>
  <si>
    <t>备案人数</t>
  </si>
  <si>
    <t>补贴人数</t>
  </si>
  <si>
    <t>城镇在职职工</t>
  </si>
  <si>
    <t>天津市宝坻区津督职业培训学校</t>
  </si>
  <si>
    <t>天津市宝坻区富民职业培训学校</t>
  </si>
  <si>
    <t>天津市天运职业培训学校</t>
  </si>
  <si>
    <t>天津市宁河区腾越职业培训学校</t>
  </si>
  <si>
    <t>天津市宁河区信泽慧海职业培训学校</t>
  </si>
  <si>
    <t>天津市东丽区广源职业培训学校</t>
  </si>
  <si>
    <t>天津市交通技师学院</t>
  </si>
  <si>
    <t>天津市武清区嘉诚职业培训学校</t>
  </si>
  <si>
    <t>天津市益华诚职业培训学校</t>
  </si>
  <si>
    <t>天津市博学职业培训学校</t>
  </si>
  <si>
    <t>天津市泛亚职业培训学校</t>
  </si>
  <si>
    <t>天津市西青区智博职业培训学校</t>
  </si>
  <si>
    <t>天津市宝坻区腾飞职业培训学校</t>
  </si>
  <si>
    <t>天津市西青区起航职业培训学校</t>
  </si>
  <si>
    <t>天津市职业技能公共实训中心</t>
  </si>
  <si>
    <t>中铁十八局集团有限公司技工学校</t>
  </si>
  <si>
    <t>天津市蓟县厚普职业培训学校</t>
  </si>
  <si>
    <t>天津市滨海新区麟领职业培训学校</t>
  </si>
  <si>
    <t>天津市西青区崇德职业培训学校</t>
  </si>
  <si>
    <t>天津市东丽区滨翔职业培训学校</t>
  </si>
  <si>
    <t>天津市蓟县英尚职业培训学校</t>
  </si>
  <si>
    <t>天津广播电视大学</t>
  </si>
  <si>
    <t>天津市宝坻区军聪职业培训学校</t>
  </si>
  <si>
    <t>天津市蓟县启创职业培训学校</t>
  </si>
  <si>
    <t>天津市飞凤美容美发职业培训学校</t>
  </si>
  <si>
    <t>天津市静海区中科职业培训学校</t>
  </si>
  <si>
    <t>天津市静海区求实职业培训学校</t>
  </si>
  <si>
    <t>天津市宝坻区宏图职业培训学校</t>
  </si>
  <si>
    <t>天津市宝坻区铭人职业培训学校</t>
  </si>
  <si>
    <t>天津市西青区起源职业培训学校</t>
  </si>
  <si>
    <t>天津市西青区鼎鑫职业培训学校</t>
  </si>
  <si>
    <t>天津市西青区宏洋职业培训学校</t>
  </si>
  <si>
    <t>天津市宝坻区新华职业培训学校</t>
  </si>
  <si>
    <t>天津市人力资源和社会保障局第二高级技工学校</t>
  </si>
  <si>
    <t>天津市武清区蓝领职业培训学校</t>
  </si>
  <si>
    <t>天津市北辰区新陆职业培训学校</t>
  </si>
  <si>
    <t>天津市机电工艺学院</t>
  </si>
  <si>
    <t>天津市宝坻区沃德职业培训学校</t>
  </si>
  <si>
    <t>天津市宝坻区华茂职业培训学校</t>
  </si>
  <si>
    <t>天津市宝坻区英尚职业培训学校</t>
  </si>
  <si>
    <t>天津市东丽区育宏职业培训学校</t>
  </si>
  <si>
    <t>天津市东丽区东建职业培训学校</t>
  </si>
  <si>
    <t>天津市中兴职业培训学校</t>
  </si>
  <si>
    <t>天津市西青区中北智达职业培训学校</t>
  </si>
  <si>
    <t>天津市西青区新创职业培训学校</t>
  </si>
  <si>
    <t>天津市蓟县汇誉职业培训学校</t>
  </si>
  <si>
    <t>天津市西青区中仕职业培训学校</t>
  </si>
  <si>
    <t>天津市宝坻区映来职业培训学校</t>
  </si>
  <si>
    <t>天津市西青区智联职业培训学校</t>
  </si>
  <si>
    <t>天津市宁河区四海职业培训学校</t>
  </si>
  <si>
    <t>宝坻区津督职业培训学校</t>
  </si>
  <si>
    <t>宝坻区富民职业培训学校</t>
  </si>
  <si>
    <t>天运职业培训学校</t>
  </si>
  <si>
    <t>宁河区腾越职业培训学校</t>
  </si>
  <si>
    <t>宁河区信泽慧海职业培训学校</t>
  </si>
  <si>
    <t>东丽区广源职业培训学校</t>
  </si>
  <si>
    <t>交通技师学院</t>
  </si>
  <si>
    <t>武清区嘉诚职业培训学校</t>
  </si>
  <si>
    <t>益华诚职业培训学校</t>
  </si>
  <si>
    <t>博学职业培训学校</t>
  </si>
  <si>
    <t>泛亚职业培训学校</t>
  </si>
  <si>
    <t>西青区智博职业培训学校</t>
  </si>
  <si>
    <t>宝坻区腾飞职业培训学校</t>
  </si>
  <si>
    <t>西青区起航职业培训学校</t>
  </si>
  <si>
    <t>职业技能公共实训中心</t>
  </si>
  <si>
    <t>蓟县厚普职业培训学校</t>
  </si>
  <si>
    <t>滨海新区麟领职业培训学校</t>
  </si>
  <si>
    <t>西青区崇德职业培训学校</t>
  </si>
  <si>
    <t>东丽区滨翔职业培训学校</t>
  </si>
  <si>
    <t>蓟县英尚职业培训学校</t>
  </si>
  <si>
    <t>广播电视大学</t>
  </si>
  <si>
    <t>宝坻区军聪职业培训学校</t>
  </si>
  <si>
    <t>蓟县启创职业培训学校</t>
  </si>
  <si>
    <t>飞凤美容美发职业培训学校</t>
  </si>
  <si>
    <t>静海区中科职业培训学校</t>
  </si>
  <si>
    <t>静海区求实职业培训学校</t>
  </si>
  <si>
    <t>宝坻区宏图职业培训学校</t>
  </si>
  <si>
    <t>宝坻区铭人职业培训学校</t>
  </si>
  <si>
    <t>西青区起源职业培训学校</t>
  </si>
  <si>
    <t>西青区鼎鑫职业培训学校</t>
  </si>
  <si>
    <t>西青区宏洋职业培训学校</t>
  </si>
  <si>
    <t>宝坻区新华职业培训学校</t>
  </si>
  <si>
    <t>人力资源和社会保障局第二高级技工学校</t>
  </si>
  <si>
    <t>武清区蓝领职业培训学校</t>
  </si>
  <si>
    <t>北辰区新陆职业培训学校</t>
  </si>
  <si>
    <t>机电工艺学院</t>
  </si>
  <si>
    <t>宝坻区惠民职业培训学校</t>
  </si>
  <si>
    <t>宝坻区沃德职业培训学校</t>
  </si>
  <si>
    <t>宝坻区华茂职业培训学校</t>
  </si>
  <si>
    <t>宝坻区英尚职业培训学校</t>
  </si>
  <si>
    <t>东丽区育宏职业培训学校</t>
  </si>
  <si>
    <t>东丽区东建职业培训学校</t>
  </si>
  <si>
    <t>中兴职业培训学校</t>
  </si>
  <si>
    <t>西青区中北智达职业培训学校</t>
  </si>
  <si>
    <t>西青区新创职业培训学校</t>
  </si>
  <si>
    <t>蓟县汇誉职业培训学校</t>
  </si>
  <si>
    <t>西青区中仕职业培训学校</t>
  </si>
  <si>
    <t>宝坻区映来职业培训学校</t>
  </si>
  <si>
    <t>西青区智联职业培训学校</t>
  </si>
  <si>
    <t>宁河区四海职业培训学校</t>
  </si>
  <si>
    <t>开户银行</t>
  </si>
  <si>
    <t>银行户名</t>
  </si>
  <si>
    <t>银行账号</t>
  </si>
  <si>
    <t>中国农业银行股份有限公司天津宝坻支行营业部</t>
  </si>
  <si>
    <t>中国农业银行天津钰华分理处</t>
  </si>
  <si>
    <t>中国工商银行股份有限公司天津宝坻支行</t>
  </si>
  <si>
    <t>天津农村商业银行股份有限公司宝坻尔王庄支行</t>
  </si>
  <si>
    <t>中国银行股份有限公司天津凯旋支行</t>
  </si>
  <si>
    <t>中国农业银行股份有限公司天津新开口分理处</t>
  </si>
  <si>
    <t>中国农业银行天津宝坻支行营业部</t>
  </si>
  <si>
    <t>上海浦东发展银行天津浦德支行</t>
  </si>
  <si>
    <t>交通银行天津塘沽金汇支行</t>
  </si>
  <si>
    <t>天津银行西青支行</t>
  </si>
  <si>
    <t>中国农业银行天津新立村支行</t>
  </si>
  <si>
    <t>中国农业银行天津东丽支行营业部</t>
  </si>
  <si>
    <t>天津农村商业银行股份有限公司东丽新乡道分理处</t>
  </si>
  <si>
    <t>平安银行股份有限公司天津新技术产业园区支行</t>
  </si>
  <si>
    <t>中国农业银行天津东马路支行</t>
  </si>
  <si>
    <t>中国工商银行天津市水上村支行</t>
  </si>
  <si>
    <t>中国工商银行天津金地支行</t>
  </si>
  <si>
    <t>天津农村商业银行蓟县马伸桥支行</t>
  </si>
  <si>
    <t>天津农村商业银行蓟县渔阳支行</t>
  </si>
  <si>
    <t>中国建设银行股份有限公司天津中昌路分理处</t>
  </si>
  <si>
    <t>中国银行天津蓟县支行</t>
  </si>
  <si>
    <t>中国建设银行天津西青支行</t>
  </si>
  <si>
    <t>中国建设银行股份有限公司天津南开支行</t>
  </si>
  <si>
    <t>中国银行股份有限公司天津海逸支行</t>
  </si>
  <si>
    <t>中国农业银行股份有限公司宁河开发区分理处</t>
  </si>
  <si>
    <t>中国农业银行股份有限公司宁河潘庄支行</t>
  </si>
  <si>
    <t>中国建设银行股份有限公司天津宁河支行</t>
  </si>
  <si>
    <t>中国工商银行天津市津青支行</t>
  </si>
  <si>
    <t>中国银行天津河东支行</t>
  </si>
  <si>
    <t>中国银行股份有限公司天津武清支行</t>
  </si>
  <si>
    <t>平安银行股份有限公司天津武清支行</t>
  </si>
  <si>
    <t>中国工商银行股份有限公司天津津青支行</t>
  </si>
  <si>
    <t>中国银行天津枫林路支行</t>
  </si>
  <si>
    <t>中国光大银行股份有限公司天津中北支行</t>
  </si>
  <si>
    <t>兴业银行股份有限公司天津森淼支行</t>
  </si>
  <si>
    <t>中国农业银行天津津西支行</t>
  </si>
  <si>
    <t>中国建设银行股份有限公司天津梅苑路支行</t>
  </si>
  <si>
    <t>上海浦东发展银行股份有限公司</t>
  </si>
  <si>
    <t>中国建设银行股份有限公司天津西青支行</t>
  </si>
  <si>
    <t>中国银行股份有限公司天津振华西道支行</t>
  </si>
  <si>
    <t>中国农业银行天津友谊路金融街支行</t>
  </si>
  <si>
    <t>中国农业银行天津八里台支行</t>
  </si>
  <si>
    <t>中国农业银行天津西青支行营业部</t>
  </si>
  <si>
    <t>天津市宝坻区惠民职业培训学校</t>
  </si>
  <si>
    <t>高级
技师</t>
  </si>
  <si>
    <t>院校
学生</t>
  </si>
  <si>
    <t>专业
教师</t>
  </si>
  <si>
    <t>失业保险
基金</t>
  </si>
  <si>
    <t>2018年11月职业技能培训机构补贴汇总（10000000148-150）</t>
  </si>
  <si>
    <t>和平华安消防职业培训学校</t>
  </si>
  <si>
    <t>天津和平华安消防职业培训学校</t>
  </si>
  <si>
    <t>招商银行天津迎水道支行</t>
  </si>
  <si>
    <t>宝坻区陆戈职业培训学校</t>
  </si>
  <si>
    <t>天津市宝坻区陆戈职业培训学校</t>
  </si>
  <si>
    <t>招商银行股份有限公司天津友谊路支行</t>
  </si>
  <si>
    <t>洪源职业培训学校</t>
  </si>
  <si>
    <t>天津市洪源职业培训学校</t>
  </si>
  <si>
    <t>天津银行万德庄大街支行</t>
  </si>
  <si>
    <t>西青区精福职业培训学校</t>
  </si>
  <si>
    <t>天津市西青区精福职业培训学校</t>
  </si>
  <si>
    <t>中国光大银行天津体育中心支行</t>
  </si>
  <si>
    <t>西青区中恩职业培训学校</t>
  </si>
  <si>
    <t>天津市西青区中恩职业培训学校</t>
  </si>
  <si>
    <t>天津市农村商业银行股份有限公司西青中心支行</t>
  </si>
  <si>
    <t>填报单位：天津市职业培训指导中心</t>
  </si>
  <si>
    <t>制表人：</t>
  </si>
  <si>
    <t>刘滢</t>
  </si>
  <si>
    <t>0209*******049164</t>
  </si>
  <si>
    <t>0960*****000138</t>
  </si>
  <si>
    <t>0209*******050063</t>
  </si>
  <si>
    <t>0302*********471865</t>
  </si>
  <si>
    <t>9051************029778</t>
  </si>
  <si>
    <t>0209*******048117</t>
  </si>
  <si>
    <t>1229*****410804</t>
  </si>
  <si>
    <t>2804**437016</t>
  </si>
  <si>
    <t>0959*****000155</t>
  </si>
  <si>
    <t>0209*******047630</t>
  </si>
  <si>
    <t>0209*******049958</t>
  </si>
  <si>
    <t>0209*******000211</t>
  </si>
  <si>
    <t>9051************036980</t>
  </si>
  <si>
    <t>7709*******001599</t>
  </si>
  <si>
    <t>1200***********040049</t>
  </si>
  <si>
    <t>1046********114023</t>
  </si>
  <si>
    <t>0201*******078937</t>
  </si>
  <si>
    <t>0201*******014785</t>
  </si>
  <si>
    <t>9010************086187</t>
  </si>
  <si>
    <t>0201*******078101</t>
  </si>
  <si>
    <t>1101****567006</t>
  </si>
  <si>
    <t>1906*****006509</t>
  </si>
  <si>
    <t>0302*********408196</t>
  </si>
  <si>
    <t>1229*****910601</t>
  </si>
  <si>
    <t>1043********128778</t>
  </si>
  <si>
    <t>0302*********001788</t>
  </si>
  <si>
    <t>9060************054105</t>
  </si>
  <si>
    <t>9060************584703</t>
  </si>
  <si>
    <t>1205**********000057</t>
  </si>
  <si>
    <t>2726**060293</t>
  </si>
  <si>
    <t>1200**********507385</t>
  </si>
  <si>
    <t>1205**********002210</t>
  </si>
  <si>
    <t>2765**320436</t>
  </si>
  <si>
    <t>0205*******002792</t>
  </si>
  <si>
    <t>0205*******005001</t>
  </si>
  <si>
    <t>1205**********001048</t>
  </si>
  <si>
    <t>0302*********081261</t>
  </si>
  <si>
    <t>2700**604986</t>
  </si>
  <si>
    <t>2739**415952</t>
  </si>
  <si>
    <t>1500****899591</t>
  </si>
  <si>
    <t>0302*********155214</t>
  </si>
  <si>
    <t>2687**757715</t>
  </si>
  <si>
    <t>7564*******097596</t>
  </si>
  <si>
    <t>7558*******082244</t>
  </si>
  <si>
    <t>4411********576658</t>
  </si>
  <si>
    <t>0202*******019499</t>
  </si>
  <si>
    <t>1205**********000953</t>
  </si>
  <si>
    <t>7719**********000445</t>
  </si>
  <si>
    <t>1205**********000785</t>
  </si>
  <si>
    <t>0202*******017865</t>
  </si>
  <si>
    <t>9031************728100</t>
  </si>
  <si>
    <t>1205**********000238</t>
  </si>
  <si>
    <t>2726**543558</t>
  </si>
  <si>
    <t>1812*****000965</t>
  </si>
  <si>
    <t>0302*****009647</t>
  </si>
  <si>
    <t>0202*******015418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</si>
</sst>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.0%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177" fontId="40" fillId="0" borderId="12" xfId="50" applyNumberFormat="1" applyFont="1" applyBorder="1" applyAlignment="1">
      <alignment vertical="center"/>
    </xf>
    <xf numFmtId="177" fontId="40" fillId="0" borderId="15" xfId="50" applyNumberFormat="1" applyFont="1" applyBorder="1" applyAlignment="1">
      <alignment vertical="center"/>
    </xf>
    <xf numFmtId="177" fontId="40" fillId="0" borderId="0" xfId="50" applyNumberFormat="1" applyFont="1" applyBorder="1" applyAlignment="1">
      <alignment vertical="center"/>
    </xf>
    <xf numFmtId="178" fontId="40" fillId="0" borderId="12" xfId="34" applyNumberFormat="1" applyFont="1" applyBorder="1" applyAlignment="1">
      <alignment vertical="center"/>
    </xf>
    <xf numFmtId="178" fontId="40" fillId="0" borderId="15" xfId="34" applyNumberFormat="1" applyFont="1" applyBorder="1" applyAlignment="1">
      <alignment vertical="center"/>
    </xf>
    <xf numFmtId="49" fontId="39" fillId="0" borderId="16" xfId="0" applyNumberFormat="1" applyFont="1" applyBorder="1" applyAlignment="1">
      <alignment vertical="center"/>
    </xf>
    <xf numFmtId="177" fontId="40" fillId="0" borderId="17" xfId="50" applyNumberFormat="1" applyFont="1" applyBorder="1" applyAlignment="1">
      <alignment vertical="center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177" fontId="40" fillId="0" borderId="24" xfId="50" applyNumberFormat="1" applyFont="1" applyBorder="1" applyAlignment="1">
      <alignment vertical="center"/>
    </xf>
    <xf numFmtId="177" fontId="40" fillId="0" borderId="25" xfId="5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177" fontId="40" fillId="0" borderId="26" xfId="50" applyNumberFormat="1" applyFont="1" applyBorder="1" applyAlignment="1">
      <alignment vertical="center"/>
    </xf>
    <xf numFmtId="178" fontId="40" fillId="0" borderId="26" xfId="34" applyNumberFormat="1" applyFont="1" applyBorder="1" applyAlignment="1">
      <alignment vertical="center"/>
    </xf>
    <xf numFmtId="177" fontId="40" fillId="0" borderId="27" xfId="50" applyNumberFormat="1" applyFont="1" applyBorder="1" applyAlignment="1">
      <alignment vertical="center"/>
    </xf>
    <xf numFmtId="177" fontId="40" fillId="0" borderId="16" xfId="50" applyNumberFormat="1" applyFont="1" applyBorder="1" applyAlignment="1">
      <alignment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vertical="center"/>
    </xf>
    <xf numFmtId="178" fontId="39" fillId="0" borderId="28" xfId="34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28" xfId="0" applyFont="1" applyBorder="1" applyAlignment="1">
      <alignment horizontal="right" vertical="center"/>
    </xf>
    <xf numFmtId="22" fontId="39" fillId="0" borderId="28" xfId="0" applyNumberFormat="1" applyFont="1" applyBorder="1" applyAlignment="1">
      <alignment vertical="center"/>
    </xf>
    <xf numFmtId="49" fontId="39" fillId="0" borderId="29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"/>
  <sheetViews>
    <sheetView tabSelected="1" zoomScalePageLayoutView="0" workbookViewId="0" topLeftCell="A1">
      <pane xSplit="5" ySplit="7" topLeftCell="X3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G34" sqref="AG34"/>
    </sheetView>
  </sheetViews>
  <sheetFormatPr defaultColWidth="9.140625" defaultRowHeight="15"/>
  <cols>
    <col min="1" max="1" width="5.140625" style="26" customWidth="1"/>
    <col min="2" max="2" width="28.7109375" style="0" customWidth="1"/>
    <col min="3" max="4" width="9.140625" style="0" bestFit="1" customWidth="1"/>
    <col min="5" max="5" width="7.421875" style="0" customWidth="1"/>
    <col min="6" max="23" width="6.28125" style="0" customWidth="1"/>
    <col min="24" max="24" width="11.00390625" style="0" bestFit="1" customWidth="1"/>
    <col min="27" max="27" width="33.421875" style="0" customWidth="1"/>
    <col min="28" max="28" width="35.7109375" style="0" customWidth="1"/>
    <col min="29" max="29" width="18.7109375" style="0" customWidth="1"/>
  </cols>
  <sheetData>
    <row r="1" spans="1:29" ht="25.5" customHeight="1">
      <c r="A1" s="45" t="s">
        <v>179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s="1" customFormat="1" ht="14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s="39" customFormat="1" ht="12" thickBot="1">
      <c r="A3" s="36" t="s">
        <v>195</v>
      </c>
      <c r="B3" s="37"/>
      <c r="C3" s="37"/>
      <c r="D3" s="37"/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40" t="s">
        <v>196</v>
      </c>
      <c r="Z3" s="37" t="s">
        <v>197</v>
      </c>
      <c r="AA3" s="37"/>
      <c r="AB3" s="40"/>
      <c r="AC3" s="41">
        <v>43432</v>
      </c>
    </row>
    <row r="4" spans="1:29" s="2" customFormat="1" ht="11.25" customHeight="1">
      <c r="A4" s="57" t="s">
        <v>0</v>
      </c>
      <c r="B4" s="51" t="s">
        <v>24</v>
      </c>
      <c r="C4" s="51" t="s">
        <v>25</v>
      </c>
      <c r="D4" s="51" t="s">
        <v>26</v>
      </c>
      <c r="E4" s="51" t="s">
        <v>22</v>
      </c>
      <c r="F4" s="46" t="s">
        <v>5</v>
      </c>
      <c r="G4" s="47"/>
      <c r="H4" s="47"/>
      <c r="I4" s="47"/>
      <c r="J4" s="47"/>
      <c r="K4" s="48"/>
      <c r="L4" s="46" t="s">
        <v>6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51" t="s">
        <v>16</v>
      </c>
      <c r="Y4" s="53" t="s">
        <v>17</v>
      </c>
      <c r="Z4" s="61"/>
      <c r="AA4" s="62" t="s">
        <v>129</v>
      </c>
      <c r="AB4" s="51" t="s">
        <v>128</v>
      </c>
      <c r="AC4" s="42" t="s">
        <v>130</v>
      </c>
    </row>
    <row r="5" spans="1:29" s="2" customFormat="1" ht="11.25" customHeight="1">
      <c r="A5" s="58"/>
      <c r="B5" s="52"/>
      <c r="C5" s="52"/>
      <c r="D5" s="52"/>
      <c r="E5" s="52"/>
      <c r="F5" s="49" t="s">
        <v>19</v>
      </c>
      <c r="G5" s="49" t="s">
        <v>1</v>
      </c>
      <c r="H5" s="49" t="s">
        <v>2</v>
      </c>
      <c r="I5" s="49" t="s">
        <v>3</v>
      </c>
      <c r="J5" s="49" t="s">
        <v>4</v>
      </c>
      <c r="K5" s="49" t="s">
        <v>175</v>
      </c>
      <c r="L5" s="49" t="s">
        <v>7</v>
      </c>
      <c r="M5" s="54" t="s">
        <v>14</v>
      </c>
      <c r="N5" s="55"/>
      <c r="O5" s="56"/>
      <c r="P5" s="49" t="s">
        <v>176</v>
      </c>
      <c r="Q5" s="54" t="s">
        <v>15</v>
      </c>
      <c r="R5" s="55"/>
      <c r="S5" s="55"/>
      <c r="T5" s="56"/>
      <c r="U5" s="49" t="s">
        <v>20</v>
      </c>
      <c r="V5" s="49" t="s">
        <v>21</v>
      </c>
      <c r="W5" s="49" t="s">
        <v>177</v>
      </c>
      <c r="X5" s="52"/>
      <c r="Y5" s="49" t="s">
        <v>18</v>
      </c>
      <c r="Z5" s="65" t="s">
        <v>178</v>
      </c>
      <c r="AA5" s="63"/>
      <c r="AB5" s="52"/>
      <c r="AC5" s="43"/>
    </row>
    <row r="6" spans="1:29" s="2" customFormat="1" ht="23.25" thickBot="1">
      <c r="A6" s="5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3" t="s">
        <v>27</v>
      </c>
      <c r="N6" s="3" t="s">
        <v>8</v>
      </c>
      <c r="O6" s="3" t="s">
        <v>9</v>
      </c>
      <c r="P6" s="50"/>
      <c r="Q6" s="3" t="s">
        <v>10</v>
      </c>
      <c r="R6" s="3" t="s">
        <v>11</v>
      </c>
      <c r="S6" s="3" t="s">
        <v>12</v>
      </c>
      <c r="T6" s="3" t="s">
        <v>13</v>
      </c>
      <c r="U6" s="50"/>
      <c r="V6" s="50"/>
      <c r="W6" s="50"/>
      <c r="X6" s="50"/>
      <c r="Y6" s="50"/>
      <c r="Z6" s="66"/>
      <c r="AA6" s="64"/>
      <c r="AB6" s="50"/>
      <c r="AC6" s="44"/>
    </row>
    <row r="7" spans="1:29" s="1" customFormat="1" ht="24" customHeight="1" thickBot="1">
      <c r="A7" s="24"/>
      <c r="B7" s="5" t="s">
        <v>23</v>
      </c>
      <c r="C7" s="9">
        <f>SUMPRODUCT(C8:C63+0)</f>
        <v>10769</v>
      </c>
      <c r="D7" s="9">
        <f>SUMPRODUCT(D8:D63+0)</f>
        <v>10087</v>
      </c>
      <c r="E7" s="12">
        <f aca="true" t="shared" si="0" ref="E7:E22">D7/C7</f>
        <v>0.9366700715015321</v>
      </c>
      <c r="F7" s="9">
        <f aca="true" t="shared" si="1" ref="F7:Z7">SUMPRODUCT(F8:F63+0)</f>
        <v>765</v>
      </c>
      <c r="G7" s="9">
        <f t="shared" si="1"/>
        <v>6710</v>
      </c>
      <c r="H7" s="9">
        <f t="shared" si="1"/>
        <v>1625</v>
      </c>
      <c r="I7" s="9">
        <f t="shared" si="1"/>
        <v>987</v>
      </c>
      <c r="J7" s="9">
        <f t="shared" si="1"/>
        <v>0</v>
      </c>
      <c r="K7" s="9">
        <f t="shared" si="1"/>
        <v>0</v>
      </c>
      <c r="L7" s="9">
        <f t="shared" si="1"/>
        <v>2549</v>
      </c>
      <c r="M7" s="9">
        <f t="shared" si="1"/>
        <v>1183</v>
      </c>
      <c r="N7" s="9">
        <f t="shared" si="1"/>
        <v>544</v>
      </c>
      <c r="O7" s="9">
        <f t="shared" si="1"/>
        <v>822</v>
      </c>
      <c r="P7" s="9">
        <f t="shared" si="1"/>
        <v>1694</v>
      </c>
      <c r="Q7" s="9">
        <f t="shared" si="1"/>
        <v>1694</v>
      </c>
      <c r="R7" s="9">
        <f t="shared" si="1"/>
        <v>0</v>
      </c>
      <c r="S7" s="9">
        <f t="shared" si="1"/>
        <v>0</v>
      </c>
      <c r="T7" s="9">
        <f t="shared" si="1"/>
        <v>0</v>
      </c>
      <c r="U7" s="9">
        <f t="shared" si="1"/>
        <v>91</v>
      </c>
      <c r="V7" s="9">
        <f t="shared" si="1"/>
        <v>5753</v>
      </c>
      <c r="W7" s="9">
        <f t="shared" si="1"/>
        <v>0</v>
      </c>
      <c r="X7" s="9">
        <f t="shared" si="1"/>
        <v>16441984</v>
      </c>
      <c r="Y7" s="9">
        <f t="shared" si="1"/>
        <v>10642717</v>
      </c>
      <c r="Z7" s="28">
        <f t="shared" si="1"/>
        <v>5799267</v>
      </c>
      <c r="AA7" s="4"/>
      <c r="AB7" s="30"/>
      <c r="AC7" s="6"/>
    </row>
    <row r="8" spans="1:29" s="1" customFormat="1" ht="12" customHeight="1">
      <c r="A8" s="25">
        <v>1</v>
      </c>
      <c r="B8" s="8" t="s">
        <v>79</v>
      </c>
      <c r="C8" s="10">
        <v>395</v>
      </c>
      <c r="D8" s="10">
        <v>385</v>
      </c>
      <c r="E8" s="13">
        <f t="shared" si="0"/>
        <v>0.9746835443037974</v>
      </c>
      <c r="F8" s="10">
        <v>0</v>
      </c>
      <c r="G8" s="10">
        <v>385</v>
      </c>
      <c r="H8" s="10">
        <v>0</v>
      </c>
      <c r="I8" s="10">
        <v>0</v>
      </c>
      <c r="J8" s="10">
        <v>0</v>
      </c>
      <c r="K8" s="10">
        <v>0</v>
      </c>
      <c r="L8" s="15">
        <f aca="true" t="shared" si="2" ref="L8:L22">M8+N8+O8</f>
        <v>0</v>
      </c>
      <c r="M8" s="10">
        <v>0</v>
      </c>
      <c r="N8" s="10">
        <v>0</v>
      </c>
      <c r="O8" s="10">
        <v>0</v>
      </c>
      <c r="P8" s="15">
        <f aca="true" t="shared" si="3" ref="P8:P22">Q8+R8+S8+T8</f>
        <v>0</v>
      </c>
      <c r="Q8" s="10">
        <v>0</v>
      </c>
      <c r="R8" s="10">
        <v>0</v>
      </c>
      <c r="S8" s="10">
        <v>0</v>
      </c>
      <c r="T8" s="10">
        <v>0</v>
      </c>
      <c r="U8" s="10">
        <v>2</v>
      </c>
      <c r="V8" s="10">
        <v>383</v>
      </c>
      <c r="W8" s="10">
        <v>0</v>
      </c>
      <c r="X8" s="10">
        <v>346580</v>
      </c>
      <c r="Y8" s="15">
        <v>344380</v>
      </c>
      <c r="Z8" s="29">
        <v>2200</v>
      </c>
      <c r="AA8" s="7" t="s">
        <v>29</v>
      </c>
      <c r="AB8" s="8" t="s">
        <v>131</v>
      </c>
      <c r="AC8" s="14" t="s">
        <v>198</v>
      </c>
    </row>
    <row r="9" spans="1:29" s="1" customFormat="1" ht="12" customHeight="1">
      <c r="A9" s="25">
        <v>2</v>
      </c>
      <c r="B9" s="8" t="s">
        <v>104</v>
      </c>
      <c r="C9" s="10">
        <v>88</v>
      </c>
      <c r="D9" s="10">
        <v>86</v>
      </c>
      <c r="E9" s="13">
        <f t="shared" si="0"/>
        <v>0.9772727272727273</v>
      </c>
      <c r="F9" s="10">
        <v>0</v>
      </c>
      <c r="G9" s="10">
        <v>86</v>
      </c>
      <c r="H9" s="10">
        <v>0</v>
      </c>
      <c r="I9" s="10">
        <v>0</v>
      </c>
      <c r="J9" s="10">
        <v>0</v>
      </c>
      <c r="K9" s="10">
        <v>0</v>
      </c>
      <c r="L9" s="10">
        <f t="shared" si="2"/>
        <v>0</v>
      </c>
      <c r="M9" s="10">
        <v>0</v>
      </c>
      <c r="N9" s="10">
        <v>0</v>
      </c>
      <c r="O9" s="10">
        <v>0</v>
      </c>
      <c r="P9" s="10">
        <f t="shared" si="3"/>
        <v>0</v>
      </c>
      <c r="Q9" s="10">
        <v>0</v>
      </c>
      <c r="R9" s="10">
        <v>0</v>
      </c>
      <c r="S9" s="10">
        <v>0</v>
      </c>
      <c r="T9" s="10">
        <v>0</v>
      </c>
      <c r="U9" s="10">
        <v>3</v>
      </c>
      <c r="V9" s="10">
        <v>83</v>
      </c>
      <c r="W9" s="10">
        <v>0</v>
      </c>
      <c r="X9" s="10">
        <v>90765</v>
      </c>
      <c r="Y9" s="10">
        <v>87615</v>
      </c>
      <c r="Z9" s="29">
        <v>3150</v>
      </c>
      <c r="AA9" s="7" t="s">
        <v>55</v>
      </c>
      <c r="AB9" s="8" t="s">
        <v>132</v>
      </c>
      <c r="AC9" s="14" t="s">
        <v>199</v>
      </c>
    </row>
    <row r="10" spans="1:29" s="1" customFormat="1" ht="12" customHeight="1">
      <c r="A10" s="25">
        <v>3</v>
      </c>
      <c r="B10" s="8" t="s">
        <v>116</v>
      </c>
      <c r="C10" s="10">
        <v>99</v>
      </c>
      <c r="D10" s="10">
        <v>99</v>
      </c>
      <c r="E10" s="13">
        <f t="shared" si="0"/>
        <v>1</v>
      </c>
      <c r="F10" s="10">
        <v>0</v>
      </c>
      <c r="G10" s="10">
        <v>99</v>
      </c>
      <c r="H10" s="10">
        <v>0</v>
      </c>
      <c r="I10" s="10">
        <v>0</v>
      </c>
      <c r="J10" s="10">
        <v>0</v>
      </c>
      <c r="K10" s="10">
        <v>0</v>
      </c>
      <c r="L10" s="10">
        <f t="shared" si="2"/>
        <v>0</v>
      </c>
      <c r="M10" s="10">
        <v>0</v>
      </c>
      <c r="N10" s="10">
        <v>0</v>
      </c>
      <c r="O10" s="10">
        <v>0</v>
      </c>
      <c r="P10" s="10">
        <f t="shared" si="3"/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99</v>
      </c>
      <c r="W10" s="10">
        <v>0</v>
      </c>
      <c r="X10" s="10">
        <v>110880</v>
      </c>
      <c r="Y10" s="10">
        <v>110880</v>
      </c>
      <c r="Z10" s="29">
        <v>0</v>
      </c>
      <c r="AA10" s="7" t="s">
        <v>66</v>
      </c>
      <c r="AB10" s="8" t="s">
        <v>131</v>
      </c>
      <c r="AC10" s="14" t="s">
        <v>200</v>
      </c>
    </row>
    <row r="11" spans="1:29" s="1" customFormat="1" ht="12" customHeight="1">
      <c r="A11" s="25">
        <v>4</v>
      </c>
      <c r="B11" s="8" t="s">
        <v>114</v>
      </c>
      <c r="C11" s="10">
        <v>98</v>
      </c>
      <c r="D11" s="10">
        <v>98</v>
      </c>
      <c r="E11" s="13">
        <f t="shared" si="0"/>
        <v>1</v>
      </c>
      <c r="F11" s="10">
        <v>0</v>
      </c>
      <c r="G11" s="10">
        <v>98</v>
      </c>
      <c r="H11" s="10">
        <v>0</v>
      </c>
      <c r="I11" s="10">
        <v>0</v>
      </c>
      <c r="J11" s="10">
        <v>0</v>
      </c>
      <c r="K11" s="10">
        <v>0</v>
      </c>
      <c r="L11" s="10">
        <f t="shared" si="2"/>
        <v>0</v>
      </c>
      <c r="M11" s="10">
        <v>0</v>
      </c>
      <c r="N11" s="10">
        <v>0</v>
      </c>
      <c r="O11" s="10">
        <v>0</v>
      </c>
      <c r="P11" s="10">
        <f t="shared" si="3"/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98</v>
      </c>
      <c r="W11" s="10">
        <v>0</v>
      </c>
      <c r="X11" s="10">
        <v>78400</v>
      </c>
      <c r="Y11" s="10">
        <v>78400</v>
      </c>
      <c r="Z11" s="29">
        <v>0</v>
      </c>
      <c r="AA11" s="7" t="s">
        <v>174</v>
      </c>
      <c r="AB11" s="8" t="s">
        <v>133</v>
      </c>
      <c r="AC11" s="14" t="s">
        <v>201</v>
      </c>
    </row>
    <row r="12" spans="1:29" s="1" customFormat="1" ht="12" customHeight="1">
      <c r="A12" s="25">
        <v>5</v>
      </c>
      <c r="B12" s="8" t="s">
        <v>78</v>
      </c>
      <c r="C12" s="10">
        <v>141</v>
      </c>
      <c r="D12" s="10">
        <v>136</v>
      </c>
      <c r="E12" s="13">
        <f t="shared" si="0"/>
        <v>0.9645390070921985</v>
      </c>
      <c r="F12" s="10">
        <v>0</v>
      </c>
      <c r="G12" s="10">
        <v>136</v>
      </c>
      <c r="H12" s="10">
        <v>0</v>
      </c>
      <c r="I12" s="10">
        <v>0</v>
      </c>
      <c r="J12" s="10">
        <v>0</v>
      </c>
      <c r="K12" s="10">
        <v>0</v>
      </c>
      <c r="L12" s="10">
        <f t="shared" si="2"/>
        <v>0</v>
      </c>
      <c r="M12" s="10">
        <v>0</v>
      </c>
      <c r="N12" s="10">
        <v>0</v>
      </c>
      <c r="O12" s="10">
        <v>0</v>
      </c>
      <c r="P12" s="10">
        <f t="shared" si="3"/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136</v>
      </c>
      <c r="W12" s="10">
        <v>0</v>
      </c>
      <c r="X12" s="10">
        <v>134435</v>
      </c>
      <c r="Y12" s="10">
        <v>134435</v>
      </c>
      <c r="Z12" s="29">
        <v>0</v>
      </c>
      <c r="AA12" s="7" t="s">
        <v>28</v>
      </c>
      <c r="AB12" s="8" t="s">
        <v>134</v>
      </c>
      <c r="AC12" s="14" t="s">
        <v>202</v>
      </c>
    </row>
    <row r="13" spans="1:29" s="1" customFormat="1" ht="12" customHeight="1">
      <c r="A13" s="25">
        <v>6</v>
      </c>
      <c r="B13" s="8" t="s">
        <v>99</v>
      </c>
      <c r="C13" s="10">
        <v>50</v>
      </c>
      <c r="D13" s="10">
        <v>50</v>
      </c>
      <c r="E13" s="13">
        <f t="shared" si="0"/>
        <v>1</v>
      </c>
      <c r="F13" s="10">
        <v>0</v>
      </c>
      <c r="G13" s="10">
        <v>50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2"/>
        <v>0</v>
      </c>
      <c r="M13" s="10">
        <v>0</v>
      </c>
      <c r="N13" s="10">
        <v>0</v>
      </c>
      <c r="O13" s="10">
        <v>0</v>
      </c>
      <c r="P13" s="10">
        <f t="shared" si="3"/>
        <v>0</v>
      </c>
      <c r="Q13" s="10">
        <v>0</v>
      </c>
      <c r="R13" s="10">
        <v>0</v>
      </c>
      <c r="S13" s="10">
        <v>0</v>
      </c>
      <c r="T13" s="10">
        <v>0</v>
      </c>
      <c r="U13" s="10">
        <v>1</v>
      </c>
      <c r="V13" s="10">
        <v>49</v>
      </c>
      <c r="W13" s="10">
        <v>0</v>
      </c>
      <c r="X13" s="10">
        <v>50000</v>
      </c>
      <c r="Y13" s="10">
        <v>49000</v>
      </c>
      <c r="Z13" s="29">
        <v>1000</v>
      </c>
      <c r="AA13" s="7" t="s">
        <v>50</v>
      </c>
      <c r="AB13" s="8" t="s">
        <v>131</v>
      </c>
      <c r="AC13" s="14" t="s">
        <v>203</v>
      </c>
    </row>
    <row r="14" spans="1:29" s="1" customFormat="1" ht="12" customHeight="1">
      <c r="A14" s="25">
        <v>7</v>
      </c>
      <c r="B14" s="8" t="s">
        <v>183</v>
      </c>
      <c r="C14" s="10">
        <v>98</v>
      </c>
      <c r="D14" s="10">
        <v>91</v>
      </c>
      <c r="E14" s="13">
        <f t="shared" si="0"/>
        <v>0.9285714285714286</v>
      </c>
      <c r="F14" s="10">
        <v>0</v>
      </c>
      <c r="G14" s="10">
        <v>91</v>
      </c>
      <c r="H14" s="10">
        <v>0</v>
      </c>
      <c r="I14" s="10">
        <v>0</v>
      </c>
      <c r="J14" s="10">
        <v>0</v>
      </c>
      <c r="K14" s="10">
        <v>0</v>
      </c>
      <c r="L14" s="10">
        <f t="shared" si="2"/>
        <v>0</v>
      </c>
      <c r="M14" s="10">
        <v>0</v>
      </c>
      <c r="N14" s="10">
        <v>0</v>
      </c>
      <c r="O14" s="10">
        <v>0</v>
      </c>
      <c r="P14" s="10">
        <f t="shared" si="3"/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91</v>
      </c>
      <c r="W14" s="10">
        <v>0</v>
      </c>
      <c r="X14" s="10">
        <v>91000</v>
      </c>
      <c r="Y14" s="10">
        <v>91000</v>
      </c>
      <c r="Z14" s="29">
        <v>0</v>
      </c>
      <c r="AA14" s="7" t="s">
        <v>184</v>
      </c>
      <c r="AB14" s="8" t="s">
        <v>185</v>
      </c>
      <c r="AC14" s="14" t="s">
        <v>204</v>
      </c>
    </row>
    <row r="15" spans="1:29" s="1" customFormat="1" ht="12" customHeight="1">
      <c r="A15" s="25">
        <v>8</v>
      </c>
      <c r="B15" s="8" t="s">
        <v>105</v>
      </c>
      <c r="C15" s="10">
        <v>78</v>
      </c>
      <c r="D15" s="10">
        <v>78</v>
      </c>
      <c r="E15" s="13">
        <f t="shared" si="0"/>
        <v>1</v>
      </c>
      <c r="F15" s="10">
        <v>0</v>
      </c>
      <c r="G15" s="10">
        <v>78</v>
      </c>
      <c r="H15" s="10">
        <v>0</v>
      </c>
      <c r="I15" s="11">
        <v>0</v>
      </c>
      <c r="J15" s="10">
        <v>0</v>
      </c>
      <c r="K15" s="10">
        <v>0</v>
      </c>
      <c r="L15" s="10">
        <f t="shared" si="2"/>
        <v>0</v>
      </c>
      <c r="M15" s="10">
        <v>0</v>
      </c>
      <c r="N15" s="10">
        <v>0</v>
      </c>
      <c r="O15" s="10">
        <v>0</v>
      </c>
      <c r="P15" s="10">
        <f t="shared" si="3"/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77</v>
      </c>
      <c r="W15" s="10">
        <v>0</v>
      </c>
      <c r="X15" s="10">
        <v>80730</v>
      </c>
      <c r="Y15" s="10">
        <v>79695</v>
      </c>
      <c r="Z15" s="29">
        <v>1035</v>
      </c>
      <c r="AA15" s="7" t="s">
        <v>56</v>
      </c>
      <c r="AB15" s="8" t="s">
        <v>135</v>
      </c>
      <c r="AC15" s="14" t="s">
        <v>205</v>
      </c>
    </row>
    <row r="16" spans="1:29" s="1" customFormat="1" ht="12" customHeight="1">
      <c r="A16" s="25">
        <v>9</v>
      </c>
      <c r="B16" s="8" t="s">
        <v>90</v>
      </c>
      <c r="C16" s="10">
        <v>233</v>
      </c>
      <c r="D16" s="10">
        <v>225</v>
      </c>
      <c r="E16" s="13">
        <f t="shared" si="0"/>
        <v>0.9656652360515021</v>
      </c>
      <c r="F16" s="10">
        <v>0</v>
      </c>
      <c r="G16" s="10">
        <v>225</v>
      </c>
      <c r="H16" s="10">
        <v>0</v>
      </c>
      <c r="I16" s="10">
        <v>0</v>
      </c>
      <c r="J16" s="10">
        <v>0</v>
      </c>
      <c r="K16" s="10">
        <v>0</v>
      </c>
      <c r="L16" s="10">
        <f t="shared" si="2"/>
        <v>0</v>
      </c>
      <c r="M16" s="10">
        <v>0</v>
      </c>
      <c r="N16" s="10">
        <v>0</v>
      </c>
      <c r="O16" s="10">
        <v>0</v>
      </c>
      <c r="P16" s="10">
        <f t="shared" si="3"/>
        <v>0</v>
      </c>
      <c r="Q16" s="10">
        <v>0</v>
      </c>
      <c r="R16" s="10">
        <v>0</v>
      </c>
      <c r="S16" s="10">
        <v>0</v>
      </c>
      <c r="T16" s="10">
        <v>0</v>
      </c>
      <c r="U16" s="10">
        <v>1</v>
      </c>
      <c r="V16" s="10">
        <v>224</v>
      </c>
      <c r="W16" s="10">
        <v>0</v>
      </c>
      <c r="X16" s="10">
        <v>218195</v>
      </c>
      <c r="Y16" s="10">
        <v>217160</v>
      </c>
      <c r="Z16" s="29">
        <v>1035</v>
      </c>
      <c r="AA16" s="7" t="s">
        <v>40</v>
      </c>
      <c r="AB16" s="8" t="s">
        <v>136</v>
      </c>
      <c r="AC16" s="14" t="s">
        <v>206</v>
      </c>
    </row>
    <row r="17" spans="1:29" s="1" customFormat="1" ht="12" customHeight="1">
      <c r="A17" s="25">
        <v>10</v>
      </c>
      <c r="B17" s="8" t="s">
        <v>115</v>
      </c>
      <c r="C17" s="10">
        <v>98</v>
      </c>
      <c r="D17" s="10">
        <v>98</v>
      </c>
      <c r="E17" s="13">
        <f t="shared" si="0"/>
        <v>1</v>
      </c>
      <c r="F17" s="10">
        <v>0</v>
      </c>
      <c r="G17" s="10">
        <v>98</v>
      </c>
      <c r="H17" s="10">
        <v>0</v>
      </c>
      <c r="I17" s="10">
        <v>0</v>
      </c>
      <c r="J17" s="10">
        <v>0</v>
      </c>
      <c r="K17" s="10">
        <v>0</v>
      </c>
      <c r="L17" s="10">
        <f t="shared" si="2"/>
        <v>0</v>
      </c>
      <c r="M17" s="10">
        <v>0</v>
      </c>
      <c r="N17" s="10">
        <v>0</v>
      </c>
      <c r="O17" s="10">
        <v>0</v>
      </c>
      <c r="P17" s="10">
        <f t="shared" si="3"/>
        <v>0</v>
      </c>
      <c r="Q17" s="10">
        <v>0</v>
      </c>
      <c r="R17" s="10">
        <v>0</v>
      </c>
      <c r="S17" s="10">
        <v>0</v>
      </c>
      <c r="T17" s="10">
        <v>0</v>
      </c>
      <c r="U17" s="10">
        <v>13</v>
      </c>
      <c r="V17" s="10">
        <v>85</v>
      </c>
      <c r="W17" s="10">
        <v>0</v>
      </c>
      <c r="X17" s="10">
        <v>109760</v>
      </c>
      <c r="Y17" s="10">
        <v>95200</v>
      </c>
      <c r="Z17" s="29">
        <v>14560</v>
      </c>
      <c r="AA17" s="7" t="s">
        <v>65</v>
      </c>
      <c r="AB17" s="8" t="s">
        <v>137</v>
      </c>
      <c r="AC17" s="14" t="s">
        <v>207</v>
      </c>
    </row>
    <row r="18" spans="1:29" s="1" customFormat="1" ht="12" customHeight="1">
      <c r="A18" s="25">
        <v>11</v>
      </c>
      <c r="B18" s="8" t="s">
        <v>109</v>
      </c>
      <c r="C18" s="10">
        <v>95</v>
      </c>
      <c r="D18" s="10">
        <v>94</v>
      </c>
      <c r="E18" s="13">
        <f t="shared" si="0"/>
        <v>0.9894736842105263</v>
      </c>
      <c r="F18" s="10">
        <v>0</v>
      </c>
      <c r="G18" s="10">
        <v>94</v>
      </c>
      <c r="H18" s="10">
        <v>0</v>
      </c>
      <c r="I18" s="10">
        <v>0</v>
      </c>
      <c r="J18" s="10">
        <v>0</v>
      </c>
      <c r="K18" s="10">
        <v>0</v>
      </c>
      <c r="L18" s="10">
        <f t="shared" si="2"/>
        <v>0</v>
      </c>
      <c r="M18" s="10">
        <v>0</v>
      </c>
      <c r="N18" s="10">
        <v>0</v>
      </c>
      <c r="O18" s="10">
        <v>0</v>
      </c>
      <c r="P18" s="10">
        <f t="shared" si="3"/>
        <v>0</v>
      </c>
      <c r="Q18" s="10">
        <v>0</v>
      </c>
      <c r="R18" s="10">
        <v>0</v>
      </c>
      <c r="S18" s="10">
        <v>0</v>
      </c>
      <c r="T18" s="10">
        <v>0</v>
      </c>
      <c r="U18" s="10">
        <v>2</v>
      </c>
      <c r="V18" s="10">
        <v>92</v>
      </c>
      <c r="W18" s="10">
        <v>0</v>
      </c>
      <c r="X18" s="10">
        <v>105280</v>
      </c>
      <c r="Y18" s="10">
        <v>103040</v>
      </c>
      <c r="Z18" s="29">
        <v>2240</v>
      </c>
      <c r="AA18" s="7" t="s">
        <v>60</v>
      </c>
      <c r="AB18" s="8" t="s">
        <v>131</v>
      </c>
      <c r="AC18" s="14" t="s">
        <v>208</v>
      </c>
    </row>
    <row r="19" spans="1:29" s="1" customFormat="1" ht="12" customHeight="1">
      <c r="A19" s="25">
        <v>12</v>
      </c>
      <c r="B19" s="8" t="s">
        <v>117</v>
      </c>
      <c r="C19" s="10">
        <v>49</v>
      </c>
      <c r="D19" s="10">
        <v>49</v>
      </c>
      <c r="E19" s="13">
        <f t="shared" si="0"/>
        <v>1</v>
      </c>
      <c r="F19" s="10">
        <v>0</v>
      </c>
      <c r="G19" s="10">
        <v>49</v>
      </c>
      <c r="H19" s="10">
        <v>0</v>
      </c>
      <c r="I19" s="10">
        <v>0</v>
      </c>
      <c r="J19" s="10">
        <v>0</v>
      </c>
      <c r="K19" s="10">
        <v>0</v>
      </c>
      <c r="L19" s="10">
        <f t="shared" si="2"/>
        <v>0</v>
      </c>
      <c r="M19" s="10">
        <v>0</v>
      </c>
      <c r="N19" s="10">
        <v>0</v>
      </c>
      <c r="O19" s="10">
        <v>0</v>
      </c>
      <c r="P19" s="10">
        <f t="shared" si="3"/>
        <v>0</v>
      </c>
      <c r="Q19" s="10">
        <v>0</v>
      </c>
      <c r="R19" s="10">
        <v>0</v>
      </c>
      <c r="S19" s="10">
        <v>0</v>
      </c>
      <c r="T19" s="10">
        <v>0</v>
      </c>
      <c r="U19" s="10">
        <v>7</v>
      </c>
      <c r="V19" s="10">
        <v>42</v>
      </c>
      <c r="W19" s="10">
        <v>0</v>
      </c>
      <c r="X19" s="10">
        <v>54880</v>
      </c>
      <c r="Y19" s="10">
        <v>47040</v>
      </c>
      <c r="Z19" s="29">
        <v>7840</v>
      </c>
      <c r="AA19" s="7" t="s">
        <v>67</v>
      </c>
      <c r="AB19" s="8" t="s">
        <v>132</v>
      </c>
      <c r="AC19" s="14" t="s">
        <v>209</v>
      </c>
    </row>
    <row r="20" spans="1:29" s="1" customFormat="1" ht="12" customHeight="1">
      <c r="A20" s="25">
        <v>13</v>
      </c>
      <c r="B20" s="8" t="s">
        <v>125</v>
      </c>
      <c r="C20" s="10">
        <v>99</v>
      </c>
      <c r="D20" s="10">
        <v>94</v>
      </c>
      <c r="E20" s="13">
        <f t="shared" si="0"/>
        <v>0.9494949494949495</v>
      </c>
      <c r="F20" s="10">
        <v>0</v>
      </c>
      <c r="G20" s="10">
        <v>94</v>
      </c>
      <c r="H20" s="10">
        <v>0</v>
      </c>
      <c r="I20" s="10">
        <v>0</v>
      </c>
      <c r="J20" s="10">
        <v>0</v>
      </c>
      <c r="K20" s="10">
        <v>0</v>
      </c>
      <c r="L20" s="10">
        <f t="shared" si="2"/>
        <v>0</v>
      </c>
      <c r="M20" s="10">
        <v>0</v>
      </c>
      <c r="N20" s="10">
        <v>0</v>
      </c>
      <c r="O20" s="10">
        <v>0</v>
      </c>
      <c r="P20" s="10">
        <f t="shared" si="3"/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94</v>
      </c>
      <c r="W20" s="10">
        <v>0</v>
      </c>
      <c r="X20" s="10">
        <v>85775</v>
      </c>
      <c r="Y20" s="10">
        <v>85775</v>
      </c>
      <c r="Z20" s="29">
        <v>0</v>
      </c>
      <c r="AA20" s="7" t="s">
        <v>75</v>
      </c>
      <c r="AB20" s="8" t="s">
        <v>134</v>
      </c>
      <c r="AC20" s="14" t="s">
        <v>210</v>
      </c>
    </row>
    <row r="21" spans="1:29" s="1" customFormat="1" ht="12" customHeight="1">
      <c r="A21" s="25">
        <v>14</v>
      </c>
      <c r="B21" s="8" t="s">
        <v>112</v>
      </c>
      <c r="C21" s="10">
        <v>50</v>
      </c>
      <c r="D21" s="10">
        <v>50</v>
      </c>
      <c r="E21" s="13">
        <f t="shared" si="0"/>
        <v>1</v>
      </c>
      <c r="F21" s="10">
        <v>0</v>
      </c>
      <c r="G21" s="10">
        <v>0</v>
      </c>
      <c r="H21" s="10">
        <v>50</v>
      </c>
      <c r="I21" s="10">
        <v>0</v>
      </c>
      <c r="J21" s="10">
        <v>0</v>
      </c>
      <c r="K21" s="10">
        <v>0</v>
      </c>
      <c r="L21" s="10">
        <f t="shared" si="2"/>
        <v>50</v>
      </c>
      <c r="M21" s="10">
        <v>10</v>
      </c>
      <c r="N21" s="10">
        <v>27</v>
      </c>
      <c r="O21" s="10">
        <v>13</v>
      </c>
      <c r="P21" s="10">
        <f t="shared" si="3"/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110000</v>
      </c>
      <c r="Y21" s="10">
        <v>0</v>
      </c>
      <c r="Z21" s="29">
        <v>110000</v>
      </c>
      <c r="AA21" s="7" t="s">
        <v>63</v>
      </c>
      <c r="AB21" s="8" t="s">
        <v>138</v>
      </c>
      <c r="AC21" s="14" t="s">
        <v>211</v>
      </c>
    </row>
    <row r="22" spans="1:29" s="1" customFormat="1" ht="12" customHeight="1">
      <c r="A22" s="25">
        <v>15</v>
      </c>
      <c r="B22" s="8" t="s">
        <v>94</v>
      </c>
      <c r="C22" s="10">
        <v>42</v>
      </c>
      <c r="D22" s="10">
        <v>5</v>
      </c>
      <c r="E22" s="13">
        <f t="shared" si="0"/>
        <v>0.11904761904761904</v>
      </c>
      <c r="F22" s="10">
        <v>0</v>
      </c>
      <c r="G22" s="10">
        <v>0</v>
      </c>
      <c r="H22" s="10">
        <v>0</v>
      </c>
      <c r="I22" s="10">
        <v>5</v>
      </c>
      <c r="J22" s="10">
        <v>0</v>
      </c>
      <c r="K22" s="10">
        <v>0</v>
      </c>
      <c r="L22" s="10">
        <f t="shared" si="2"/>
        <v>0</v>
      </c>
      <c r="M22" s="10">
        <v>0</v>
      </c>
      <c r="N22" s="10">
        <v>0</v>
      </c>
      <c r="O22" s="10">
        <v>0</v>
      </c>
      <c r="P22" s="10">
        <f t="shared" si="3"/>
        <v>0</v>
      </c>
      <c r="Q22" s="10">
        <v>0</v>
      </c>
      <c r="R22" s="10">
        <v>0</v>
      </c>
      <c r="S22" s="10">
        <v>0</v>
      </c>
      <c r="T22" s="10">
        <v>0</v>
      </c>
      <c r="U22" s="10">
        <v>5</v>
      </c>
      <c r="V22" s="10">
        <v>0</v>
      </c>
      <c r="W22" s="10">
        <v>0</v>
      </c>
      <c r="X22" s="10">
        <v>4750</v>
      </c>
      <c r="Y22" s="10">
        <v>0</v>
      </c>
      <c r="Z22" s="29">
        <v>4750</v>
      </c>
      <c r="AA22" s="7" t="s">
        <v>45</v>
      </c>
      <c r="AB22" s="8" t="s">
        <v>139</v>
      </c>
      <c r="AC22" s="14" t="s">
        <v>212</v>
      </c>
    </row>
    <row r="23" spans="1:29" s="1" customFormat="1" ht="12" customHeight="1">
      <c r="A23" s="25">
        <v>16</v>
      </c>
      <c r="B23" s="8" t="s">
        <v>87</v>
      </c>
      <c r="C23" s="10">
        <v>326</v>
      </c>
      <c r="D23" s="10">
        <v>326</v>
      </c>
      <c r="E23" s="13">
        <v>1</v>
      </c>
      <c r="F23" s="10">
        <v>0</v>
      </c>
      <c r="G23" s="10">
        <v>246</v>
      </c>
      <c r="H23" s="10">
        <v>32</v>
      </c>
      <c r="I23" s="10">
        <v>48</v>
      </c>
      <c r="J23" s="10">
        <v>0</v>
      </c>
      <c r="K23" s="10">
        <v>0</v>
      </c>
      <c r="L23" s="10">
        <v>80</v>
      </c>
      <c r="M23" s="10">
        <v>18</v>
      </c>
      <c r="N23" s="10">
        <v>33</v>
      </c>
      <c r="O23" s="10">
        <v>29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246</v>
      </c>
      <c r="W23" s="10">
        <v>0</v>
      </c>
      <c r="X23" s="10">
        <v>566910</v>
      </c>
      <c r="Y23" s="10">
        <v>235710</v>
      </c>
      <c r="Z23" s="29">
        <v>331200</v>
      </c>
      <c r="AA23" s="7" t="s">
        <v>37</v>
      </c>
      <c r="AB23" s="8" t="s">
        <v>140</v>
      </c>
      <c r="AC23" s="14" t="s">
        <v>213</v>
      </c>
    </row>
    <row r="24" spans="1:29" s="1" customFormat="1" ht="12" customHeight="1">
      <c r="A24" s="25">
        <v>17</v>
      </c>
      <c r="B24" s="8" t="s">
        <v>96</v>
      </c>
      <c r="C24" s="10">
        <v>200</v>
      </c>
      <c r="D24" s="10">
        <v>189</v>
      </c>
      <c r="E24" s="13">
        <f>D24/C24</f>
        <v>0.945</v>
      </c>
      <c r="F24" s="10">
        <v>0</v>
      </c>
      <c r="G24" s="10">
        <v>189</v>
      </c>
      <c r="H24" s="10">
        <v>0</v>
      </c>
      <c r="I24" s="10">
        <v>0</v>
      </c>
      <c r="J24" s="10">
        <v>0</v>
      </c>
      <c r="K24" s="10">
        <v>0</v>
      </c>
      <c r="L24" s="10">
        <f>M24+N24+O24</f>
        <v>0</v>
      </c>
      <c r="M24" s="10">
        <v>0</v>
      </c>
      <c r="N24" s="10">
        <v>0</v>
      </c>
      <c r="O24" s="10">
        <v>0</v>
      </c>
      <c r="P24" s="10">
        <f>Q24+R24+S24+T24</f>
        <v>0</v>
      </c>
      <c r="Q24" s="10">
        <v>0</v>
      </c>
      <c r="R24" s="10">
        <v>0</v>
      </c>
      <c r="S24" s="10">
        <v>0</v>
      </c>
      <c r="T24" s="10">
        <v>0</v>
      </c>
      <c r="U24" s="10">
        <v>1</v>
      </c>
      <c r="V24" s="10">
        <v>188</v>
      </c>
      <c r="W24" s="10">
        <v>0</v>
      </c>
      <c r="X24" s="10">
        <v>211680</v>
      </c>
      <c r="Y24" s="10">
        <v>210560</v>
      </c>
      <c r="Z24" s="29">
        <v>1120</v>
      </c>
      <c r="AA24" s="7" t="s">
        <v>47</v>
      </c>
      <c r="AB24" s="8" t="s">
        <v>141</v>
      </c>
      <c r="AC24" s="14" t="s">
        <v>214</v>
      </c>
    </row>
    <row r="25" spans="1:29" s="1" customFormat="1" ht="12" customHeight="1">
      <c r="A25" s="25">
        <v>18</v>
      </c>
      <c r="B25" s="8" t="s">
        <v>119</v>
      </c>
      <c r="C25" s="10">
        <v>98</v>
      </c>
      <c r="D25" s="10">
        <v>78</v>
      </c>
      <c r="E25" s="13">
        <f>D25/C25</f>
        <v>0.7959183673469388</v>
      </c>
      <c r="F25" s="10">
        <v>0</v>
      </c>
      <c r="G25" s="10">
        <v>78</v>
      </c>
      <c r="H25" s="10">
        <v>0</v>
      </c>
      <c r="I25" s="10">
        <v>0</v>
      </c>
      <c r="J25" s="10">
        <v>0</v>
      </c>
      <c r="K25" s="10">
        <v>0</v>
      </c>
      <c r="L25" s="10">
        <f>M25+N25+O25</f>
        <v>0</v>
      </c>
      <c r="M25" s="10">
        <v>0</v>
      </c>
      <c r="N25" s="10">
        <v>0</v>
      </c>
      <c r="O25" s="10">
        <v>0</v>
      </c>
      <c r="P25" s="10">
        <f>Q25+R25+S25+T25</f>
        <v>0</v>
      </c>
      <c r="Q25" s="10">
        <v>0</v>
      </c>
      <c r="R25" s="10">
        <v>0</v>
      </c>
      <c r="S25" s="10">
        <v>0</v>
      </c>
      <c r="T25" s="10">
        <v>0</v>
      </c>
      <c r="U25" s="10">
        <v>5</v>
      </c>
      <c r="V25" s="10">
        <v>73</v>
      </c>
      <c r="W25" s="10">
        <v>0</v>
      </c>
      <c r="X25" s="10">
        <v>49920</v>
      </c>
      <c r="Y25" s="10">
        <v>46720</v>
      </c>
      <c r="Z25" s="29">
        <v>3200</v>
      </c>
      <c r="AA25" s="7" t="s">
        <v>69</v>
      </c>
      <c r="AB25" s="8" t="s">
        <v>142</v>
      </c>
      <c r="AC25" s="14" t="s">
        <v>215</v>
      </c>
    </row>
    <row r="26" spans="1:29" s="1" customFormat="1" ht="12" customHeight="1">
      <c r="A26" s="25">
        <v>19</v>
      </c>
      <c r="B26" s="8" t="s">
        <v>83</v>
      </c>
      <c r="C26" s="10">
        <v>100</v>
      </c>
      <c r="D26" s="10">
        <v>98</v>
      </c>
      <c r="E26" s="13">
        <f>D26/C26</f>
        <v>0.98</v>
      </c>
      <c r="F26" s="10">
        <v>0</v>
      </c>
      <c r="G26" s="10">
        <v>98</v>
      </c>
      <c r="H26" s="10">
        <v>0</v>
      </c>
      <c r="I26" s="10">
        <v>0</v>
      </c>
      <c r="J26" s="10">
        <v>0</v>
      </c>
      <c r="K26" s="10">
        <v>0</v>
      </c>
      <c r="L26" s="10">
        <f>M26+N26+O26</f>
        <v>0</v>
      </c>
      <c r="M26" s="10">
        <v>0</v>
      </c>
      <c r="N26" s="10">
        <v>0</v>
      </c>
      <c r="O26" s="10">
        <v>0</v>
      </c>
      <c r="P26" s="10">
        <f>Q26+R26+S26+T26</f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98</v>
      </c>
      <c r="W26" s="10">
        <v>0</v>
      </c>
      <c r="X26" s="10">
        <v>146020</v>
      </c>
      <c r="Y26" s="10">
        <v>146020</v>
      </c>
      <c r="Z26" s="29">
        <v>0</v>
      </c>
      <c r="AA26" s="7" t="s">
        <v>33</v>
      </c>
      <c r="AB26" s="8" t="s">
        <v>143</v>
      </c>
      <c r="AC26" s="14" t="s">
        <v>216</v>
      </c>
    </row>
    <row r="27" spans="1:29" s="1" customFormat="1" ht="12" customHeight="1">
      <c r="A27" s="25">
        <v>20</v>
      </c>
      <c r="B27" s="8" t="s">
        <v>118</v>
      </c>
      <c r="C27" s="10">
        <v>100</v>
      </c>
      <c r="D27" s="10">
        <v>89</v>
      </c>
      <c r="E27" s="13">
        <f>D27/C27</f>
        <v>0.89</v>
      </c>
      <c r="F27" s="10">
        <v>0</v>
      </c>
      <c r="G27" s="10">
        <v>89</v>
      </c>
      <c r="H27" s="10">
        <v>0</v>
      </c>
      <c r="I27" s="10">
        <v>0</v>
      </c>
      <c r="J27" s="10">
        <v>0</v>
      </c>
      <c r="K27" s="10">
        <v>0</v>
      </c>
      <c r="L27" s="10">
        <f>M27+N27+O27</f>
        <v>0</v>
      </c>
      <c r="M27" s="10">
        <v>0</v>
      </c>
      <c r="N27" s="10">
        <v>0</v>
      </c>
      <c r="O27" s="10">
        <v>0</v>
      </c>
      <c r="P27" s="10">
        <f>Q27+R27+S27+T27</f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89</v>
      </c>
      <c r="W27" s="10">
        <v>0</v>
      </c>
      <c r="X27" s="10">
        <v>67284</v>
      </c>
      <c r="Y27" s="10">
        <v>67284</v>
      </c>
      <c r="Z27" s="29">
        <v>0</v>
      </c>
      <c r="AA27" s="7" t="s">
        <v>68</v>
      </c>
      <c r="AB27" s="8" t="s">
        <v>141</v>
      </c>
      <c r="AC27" s="14" t="s">
        <v>217</v>
      </c>
    </row>
    <row r="28" spans="1:29" s="1" customFormat="1" ht="12" customHeight="1">
      <c r="A28" s="25">
        <v>21</v>
      </c>
      <c r="B28" s="8" t="s">
        <v>88</v>
      </c>
      <c r="C28" s="10">
        <v>218</v>
      </c>
      <c r="D28" s="10">
        <v>212</v>
      </c>
      <c r="E28" s="13">
        <v>0.9724770642201835</v>
      </c>
      <c r="F28" s="10">
        <v>0</v>
      </c>
      <c r="G28" s="10">
        <v>86</v>
      </c>
      <c r="H28" s="10">
        <v>102</v>
      </c>
      <c r="I28" s="10">
        <v>24</v>
      </c>
      <c r="J28" s="10">
        <v>0</v>
      </c>
      <c r="K28" s="10">
        <v>0</v>
      </c>
      <c r="L28" s="10">
        <v>212</v>
      </c>
      <c r="M28" s="10">
        <v>127</v>
      </c>
      <c r="N28" s="10">
        <v>38</v>
      </c>
      <c r="O28" s="10">
        <v>47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243990</v>
      </c>
      <c r="Y28" s="10">
        <v>0</v>
      </c>
      <c r="Z28" s="29">
        <v>243990</v>
      </c>
      <c r="AA28" s="7" t="s">
        <v>38</v>
      </c>
      <c r="AB28" s="8" t="s">
        <v>144</v>
      </c>
      <c r="AC28" s="14" t="s">
        <v>218</v>
      </c>
    </row>
    <row r="29" spans="1:29" s="1" customFormat="1" ht="12" customHeight="1">
      <c r="A29" s="25">
        <v>22</v>
      </c>
      <c r="B29" s="8" t="s">
        <v>101</v>
      </c>
      <c r="C29" s="10">
        <v>76</v>
      </c>
      <c r="D29" s="10">
        <v>76</v>
      </c>
      <c r="E29" s="13">
        <f>D29/C29</f>
        <v>1</v>
      </c>
      <c r="F29" s="10">
        <v>0</v>
      </c>
      <c r="G29" s="10">
        <v>76</v>
      </c>
      <c r="H29" s="10">
        <v>0</v>
      </c>
      <c r="I29" s="10">
        <v>0</v>
      </c>
      <c r="J29" s="10">
        <v>0</v>
      </c>
      <c r="K29" s="10">
        <v>0</v>
      </c>
      <c r="L29" s="10">
        <f>M29+N29+O29</f>
        <v>0</v>
      </c>
      <c r="M29" s="10">
        <v>0</v>
      </c>
      <c r="N29" s="10">
        <v>0</v>
      </c>
      <c r="O29" s="10">
        <v>0</v>
      </c>
      <c r="P29" s="10">
        <f>Q29+R29+S29+T29</f>
        <v>0</v>
      </c>
      <c r="Q29" s="10">
        <v>0</v>
      </c>
      <c r="R29" s="10">
        <v>0</v>
      </c>
      <c r="S29" s="10">
        <v>0</v>
      </c>
      <c r="T29" s="10">
        <v>0</v>
      </c>
      <c r="U29" s="10">
        <v>4</v>
      </c>
      <c r="V29" s="10">
        <v>72</v>
      </c>
      <c r="W29" s="10">
        <v>0</v>
      </c>
      <c r="X29" s="10">
        <v>85120</v>
      </c>
      <c r="Y29" s="10">
        <v>80640</v>
      </c>
      <c r="Z29" s="29">
        <v>4480</v>
      </c>
      <c r="AA29" s="7" t="s">
        <v>52</v>
      </c>
      <c r="AB29" s="8" t="s">
        <v>145</v>
      </c>
      <c r="AC29" s="14" t="s">
        <v>219</v>
      </c>
    </row>
    <row r="30" spans="1:29" s="1" customFormat="1" ht="12" customHeight="1">
      <c r="A30" s="25">
        <v>23</v>
      </c>
      <c r="B30" s="8" t="s">
        <v>98</v>
      </c>
      <c r="C30" s="10">
        <v>162</v>
      </c>
      <c r="D30" s="10">
        <v>152</v>
      </c>
      <c r="E30" s="13">
        <f>D30/C30</f>
        <v>0.9382716049382716</v>
      </c>
      <c r="F30" s="10">
        <v>70</v>
      </c>
      <c r="G30" s="10">
        <v>0</v>
      </c>
      <c r="H30" s="10">
        <v>82</v>
      </c>
      <c r="I30" s="10">
        <v>0</v>
      </c>
      <c r="J30" s="10">
        <v>0</v>
      </c>
      <c r="K30" s="10">
        <v>0</v>
      </c>
      <c r="L30" s="10">
        <f>M30+N30+O30</f>
        <v>152</v>
      </c>
      <c r="M30" s="10">
        <v>145</v>
      </c>
      <c r="N30" s="10">
        <v>3</v>
      </c>
      <c r="O30" s="10">
        <v>4</v>
      </c>
      <c r="P30" s="10">
        <f>Q30+R30+S30+T30</f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140740</v>
      </c>
      <c r="Y30" s="10">
        <v>0</v>
      </c>
      <c r="Z30" s="29">
        <v>140740</v>
      </c>
      <c r="AA30" s="7" t="s">
        <v>49</v>
      </c>
      <c r="AB30" s="8" t="s">
        <v>146</v>
      </c>
      <c r="AC30" s="14" t="s">
        <v>220</v>
      </c>
    </row>
    <row r="31" spans="1:29" s="1" customFormat="1" ht="12" customHeight="1">
      <c r="A31" s="25">
        <v>24</v>
      </c>
      <c r="B31" s="8" t="s">
        <v>180</v>
      </c>
      <c r="C31" s="10">
        <v>801</v>
      </c>
      <c r="D31" s="10">
        <v>756</v>
      </c>
      <c r="E31" s="13">
        <f>D31/C31</f>
        <v>0.9438202247191011</v>
      </c>
      <c r="F31" s="10">
        <v>0</v>
      </c>
      <c r="G31" s="10">
        <v>756</v>
      </c>
      <c r="H31" s="10">
        <v>0</v>
      </c>
      <c r="I31" s="10">
        <v>0</v>
      </c>
      <c r="J31" s="10">
        <v>0</v>
      </c>
      <c r="K31" s="10">
        <v>0</v>
      </c>
      <c r="L31" s="10">
        <f>M31+N31+O31</f>
        <v>756</v>
      </c>
      <c r="M31" s="10">
        <v>464</v>
      </c>
      <c r="N31" s="10">
        <v>241</v>
      </c>
      <c r="O31" s="10">
        <v>51</v>
      </c>
      <c r="P31" s="10">
        <f>Q31+R31+S31+T31</f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883008</v>
      </c>
      <c r="Y31" s="10"/>
      <c r="Z31" s="29">
        <v>883008</v>
      </c>
      <c r="AA31" s="7" t="s">
        <v>181</v>
      </c>
      <c r="AB31" s="8" t="s">
        <v>182</v>
      </c>
      <c r="AC31" s="14" t="s">
        <v>221</v>
      </c>
    </row>
    <row r="32" spans="1:29" s="1" customFormat="1" ht="12" customHeight="1">
      <c r="A32" s="25">
        <v>25</v>
      </c>
      <c r="B32" s="8" t="s">
        <v>186</v>
      </c>
      <c r="C32" s="10">
        <v>28</v>
      </c>
      <c r="D32" s="10">
        <v>17</v>
      </c>
      <c r="E32" s="13">
        <f>D32/C32</f>
        <v>0.6071428571428571</v>
      </c>
      <c r="F32" s="10">
        <v>0</v>
      </c>
      <c r="G32" s="10">
        <v>0</v>
      </c>
      <c r="H32" s="10">
        <v>17</v>
      </c>
      <c r="I32" s="10">
        <v>0</v>
      </c>
      <c r="J32" s="10">
        <v>0</v>
      </c>
      <c r="K32" s="10">
        <v>0</v>
      </c>
      <c r="L32" s="10">
        <f>M32+N32+O32</f>
        <v>17</v>
      </c>
      <c r="M32" s="10">
        <v>0</v>
      </c>
      <c r="N32" s="10">
        <v>2</v>
      </c>
      <c r="O32" s="10">
        <v>15</v>
      </c>
      <c r="P32" s="10">
        <f>Q32+R32+S32+T32</f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27200</v>
      </c>
      <c r="Y32" s="10">
        <v>0</v>
      </c>
      <c r="Z32" s="29">
        <v>27200</v>
      </c>
      <c r="AA32" s="7" t="s">
        <v>187</v>
      </c>
      <c r="AB32" s="8" t="s">
        <v>188</v>
      </c>
      <c r="AC32" s="14" t="s">
        <v>222</v>
      </c>
    </row>
    <row r="33" spans="1:29" s="1" customFormat="1" ht="12" customHeight="1">
      <c r="A33" s="25">
        <v>26</v>
      </c>
      <c r="B33" s="8" t="s">
        <v>113</v>
      </c>
      <c r="C33" s="10">
        <v>1288</v>
      </c>
      <c r="D33" s="10">
        <v>1258</v>
      </c>
      <c r="E33" s="13">
        <v>0.9767080745341615</v>
      </c>
      <c r="F33" s="10">
        <v>0</v>
      </c>
      <c r="G33" s="10">
        <v>0</v>
      </c>
      <c r="H33" s="10">
        <v>602</v>
      </c>
      <c r="I33" s="10">
        <v>656</v>
      </c>
      <c r="J33" s="10">
        <v>0</v>
      </c>
      <c r="K33" s="10">
        <v>0</v>
      </c>
      <c r="L33" s="10">
        <v>656</v>
      </c>
      <c r="M33" s="10">
        <v>156</v>
      </c>
      <c r="N33" s="10">
        <v>25</v>
      </c>
      <c r="O33" s="10">
        <v>475</v>
      </c>
      <c r="P33" s="10">
        <v>602</v>
      </c>
      <c r="Q33" s="10">
        <v>602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5119200</v>
      </c>
      <c r="Y33" s="10">
        <v>2167200</v>
      </c>
      <c r="Z33" s="29">
        <v>2952000</v>
      </c>
      <c r="AA33" s="7" t="s">
        <v>64</v>
      </c>
      <c r="AB33" s="8" t="s">
        <v>147</v>
      </c>
      <c r="AC33" s="14" t="s">
        <v>223</v>
      </c>
    </row>
    <row r="34" spans="1:29" s="1" customFormat="1" ht="12" customHeight="1">
      <c r="A34" s="25">
        <v>27</v>
      </c>
      <c r="B34" s="8" t="s">
        <v>93</v>
      </c>
      <c r="C34" s="10">
        <v>100</v>
      </c>
      <c r="D34" s="10">
        <v>100</v>
      </c>
      <c r="E34" s="13">
        <f aca="true" t="shared" si="4" ref="E34:E48">D34/C34</f>
        <v>1</v>
      </c>
      <c r="F34" s="10">
        <v>0</v>
      </c>
      <c r="G34" s="10">
        <v>100</v>
      </c>
      <c r="H34" s="10">
        <v>0</v>
      </c>
      <c r="I34" s="10">
        <v>0</v>
      </c>
      <c r="J34" s="10">
        <v>0</v>
      </c>
      <c r="K34" s="10">
        <v>0</v>
      </c>
      <c r="L34" s="10">
        <f aca="true" t="shared" si="5" ref="L34:L48">M34+N34+O34</f>
        <v>0</v>
      </c>
      <c r="M34" s="10">
        <v>0</v>
      </c>
      <c r="N34" s="10">
        <v>0</v>
      </c>
      <c r="O34" s="10">
        <v>0</v>
      </c>
      <c r="P34" s="10">
        <f aca="true" t="shared" si="6" ref="P34:P48">Q34+R34+S34+T34</f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100</v>
      </c>
      <c r="W34" s="10">
        <v>0</v>
      </c>
      <c r="X34" s="10">
        <v>100000</v>
      </c>
      <c r="Y34" s="10">
        <v>100000</v>
      </c>
      <c r="Z34" s="29">
        <v>0</v>
      </c>
      <c r="AA34" s="7" t="s">
        <v>44</v>
      </c>
      <c r="AB34" s="8" t="s">
        <v>148</v>
      </c>
      <c r="AC34" s="14" t="s">
        <v>224</v>
      </c>
    </row>
    <row r="35" spans="1:29" s="1" customFormat="1" ht="12" customHeight="1">
      <c r="A35" s="25">
        <v>28</v>
      </c>
      <c r="B35" s="8" t="s">
        <v>123</v>
      </c>
      <c r="C35" s="10">
        <v>299</v>
      </c>
      <c r="D35" s="10">
        <v>297</v>
      </c>
      <c r="E35" s="13">
        <f t="shared" si="4"/>
        <v>0.9933110367892977</v>
      </c>
      <c r="F35" s="10">
        <v>0</v>
      </c>
      <c r="G35" s="10">
        <v>297</v>
      </c>
      <c r="H35" s="10">
        <v>0</v>
      </c>
      <c r="I35" s="10">
        <v>0</v>
      </c>
      <c r="J35" s="10">
        <v>0</v>
      </c>
      <c r="K35" s="10">
        <v>0</v>
      </c>
      <c r="L35" s="10">
        <f t="shared" si="5"/>
        <v>0</v>
      </c>
      <c r="M35" s="10">
        <v>0</v>
      </c>
      <c r="N35" s="10">
        <v>0</v>
      </c>
      <c r="O35" s="10">
        <v>0</v>
      </c>
      <c r="P35" s="10">
        <f t="shared" si="6"/>
        <v>0</v>
      </c>
      <c r="Q35" s="10">
        <v>0</v>
      </c>
      <c r="R35" s="10">
        <v>0</v>
      </c>
      <c r="S35" s="10">
        <v>0</v>
      </c>
      <c r="T35" s="10">
        <v>0</v>
      </c>
      <c r="U35" s="10">
        <v>7</v>
      </c>
      <c r="V35" s="10">
        <v>290</v>
      </c>
      <c r="W35" s="10">
        <v>0</v>
      </c>
      <c r="X35" s="10">
        <v>307880</v>
      </c>
      <c r="Y35" s="10">
        <v>300300</v>
      </c>
      <c r="Z35" s="29">
        <v>7580</v>
      </c>
      <c r="AA35" s="7" t="s">
        <v>73</v>
      </c>
      <c r="AB35" s="8" t="s">
        <v>149</v>
      </c>
      <c r="AC35" s="14" t="s">
        <v>225</v>
      </c>
    </row>
    <row r="36" spans="1:29" s="1" customFormat="1" ht="12" customHeight="1">
      <c r="A36" s="25">
        <v>29</v>
      </c>
      <c r="B36" s="8" t="s">
        <v>100</v>
      </c>
      <c r="C36" s="10">
        <v>100</v>
      </c>
      <c r="D36" s="10">
        <v>98</v>
      </c>
      <c r="E36" s="13">
        <f t="shared" si="4"/>
        <v>0.98</v>
      </c>
      <c r="F36" s="10">
        <v>0</v>
      </c>
      <c r="G36" s="10">
        <v>98</v>
      </c>
      <c r="H36" s="10">
        <v>0</v>
      </c>
      <c r="I36" s="10">
        <v>0</v>
      </c>
      <c r="J36" s="10">
        <v>0</v>
      </c>
      <c r="K36" s="10">
        <v>0</v>
      </c>
      <c r="L36" s="10">
        <f t="shared" si="5"/>
        <v>0</v>
      </c>
      <c r="M36" s="10">
        <v>0</v>
      </c>
      <c r="N36" s="10">
        <v>0</v>
      </c>
      <c r="O36" s="10">
        <v>0</v>
      </c>
      <c r="P36" s="10">
        <f t="shared" si="6"/>
        <v>0</v>
      </c>
      <c r="Q36" s="10">
        <v>0</v>
      </c>
      <c r="R36" s="10">
        <v>0</v>
      </c>
      <c r="S36" s="10">
        <v>0</v>
      </c>
      <c r="T36" s="10">
        <v>0</v>
      </c>
      <c r="U36" s="10">
        <v>12</v>
      </c>
      <c r="V36" s="10">
        <v>86</v>
      </c>
      <c r="W36" s="10">
        <v>0</v>
      </c>
      <c r="X36" s="10">
        <v>103880</v>
      </c>
      <c r="Y36" s="10">
        <v>91040</v>
      </c>
      <c r="Z36" s="29">
        <v>12840</v>
      </c>
      <c r="AA36" s="7" t="s">
        <v>51</v>
      </c>
      <c r="AB36" s="8" t="s">
        <v>150</v>
      </c>
      <c r="AC36" s="14" t="s">
        <v>226</v>
      </c>
    </row>
    <row r="37" spans="1:29" s="1" customFormat="1" ht="12" customHeight="1">
      <c r="A37" s="25">
        <v>30</v>
      </c>
      <c r="B37" s="8" t="s">
        <v>97</v>
      </c>
      <c r="C37" s="10">
        <v>150</v>
      </c>
      <c r="D37" s="10">
        <v>149</v>
      </c>
      <c r="E37" s="13">
        <f t="shared" si="4"/>
        <v>0.9933333333333333</v>
      </c>
      <c r="F37" s="10">
        <v>0</v>
      </c>
      <c r="G37" s="10">
        <v>149</v>
      </c>
      <c r="H37" s="10">
        <v>0</v>
      </c>
      <c r="I37" s="10">
        <v>0</v>
      </c>
      <c r="J37" s="10">
        <v>0</v>
      </c>
      <c r="K37" s="10">
        <v>0</v>
      </c>
      <c r="L37" s="10">
        <f t="shared" si="5"/>
        <v>0</v>
      </c>
      <c r="M37" s="10">
        <v>0</v>
      </c>
      <c r="N37" s="10">
        <v>0</v>
      </c>
      <c r="O37" s="10">
        <v>0</v>
      </c>
      <c r="P37" s="10">
        <f t="shared" si="6"/>
        <v>0</v>
      </c>
      <c r="Q37" s="10">
        <v>0</v>
      </c>
      <c r="R37" s="10">
        <v>0</v>
      </c>
      <c r="S37" s="10">
        <v>0</v>
      </c>
      <c r="T37" s="10">
        <v>0</v>
      </c>
      <c r="U37" s="10">
        <v>22</v>
      </c>
      <c r="V37" s="10">
        <v>127</v>
      </c>
      <c r="W37" s="10">
        <v>0</v>
      </c>
      <c r="X37" s="10">
        <v>162920</v>
      </c>
      <c r="Y37" s="10">
        <v>138680</v>
      </c>
      <c r="Z37" s="29">
        <v>24240</v>
      </c>
      <c r="AA37" s="7" t="s">
        <v>48</v>
      </c>
      <c r="AB37" s="8" t="s">
        <v>151</v>
      </c>
      <c r="AC37" s="14" t="s">
        <v>227</v>
      </c>
    </row>
    <row r="38" spans="1:30" s="1" customFormat="1" ht="12" customHeight="1">
      <c r="A38" s="25">
        <v>31</v>
      </c>
      <c r="B38" s="8" t="s">
        <v>84</v>
      </c>
      <c r="C38" s="10">
        <v>74</v>
      </c>
      <c r="D38" s="10">
        <v>48</v>
      </c>
      <c r="E38" s="13">
        <f t="shared" si="4"/>
        <v>0.6486486486486487</v>
      </c>
      <c r="F38" s="10">
        <v>0</v>
      </c>
      <c r="G38" s="10">
        <v>0</v>
      </c>
      <c r="H38" s="10">
        <v>0</v>
      </c>
      <c r="I38" s="10">
        <v>48</v>
      </c>
      <c r="J38" s="10">
        <v>0</v>
      </c>
      <c r="K38" s="10">
        <v>0</v>
      </c>
      <c r="L38" s="10">
        <f t="shared" si="5"/>
        <v>48</v>
      </c>
      <c r="M38" s="10">
        <v>40</v>
      </c>
      <c r="N38" s="10">
        <v>7</v>
      </c>
      <c r="O38" s="10">
        <v>1</v>
      </c>
      <c r="P38" s="10">
        <f t="shared" si="6"/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80640</v>
      </c>
      <c r="Y38" s="10">
        <v>0</v>
      </c>
      <c r="Z38" s="35">
        <v>80640</v>
      </c>
      <c r="AA38" s="7" t="s">
        <v>34</v>
      </c>
      <c r="AB38" s="8" t="s">
        <v>152</v>
      </c>
      <c r="AC38" s="14" t="s">
        <v>228</v>
      </c>
      <c r="AD38" s="39"/>
    </row>
    <row r="39" spans="1:29" s="1" customFormat="1" ht="12" customHeight="1">
      <c r="A39" s="25">
        <v>32</v>
      </c>
      <c r="B39" s="31" t="s">
        <v>103</v>
      </c>
      <c r="C39" s="32">
        <v>400</v>
      </c>
      <c r="D39" s="32">
        <v>397</v>
      </c>
      <c r="E39" s="33">
        <f t="shared" si="4"/>
        <v>0.9925</v>
      </c>
      <c r="F39" s="32">
        <v>0</v>
      </c>
      <c r="G39" s="32">
        <v>0</v>
      </c>
      <c r="H39" s="32">
        <v>397</v>
      </c>
      <c r="I39" s="32">
        <v>0</v>
      </c>
      <c r="J39" s="32">
        <v>0</v>
      </c>
      <c r="K39" s="32">
        <v>0</v>
      </c>
      <c r="L39" s="32">
        <f t="shared" si="5"/>
        <v>0</v>
      </c>
      <c r="M39" s="32">
        <v>0</v>
      </c>
      <c r="N39" s="32">
        <v>0</v>
      </c>
      <c r="O39" s="32">
        <v>0</v>
      </c>
      <c r="P39" s="32">
        <f t="shared" si="6"/>
        <v>397</v>
      </c>
      <c r="Q39" s="32">
        <v>397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714600</v>
      </c>
      <c r="Y39" s="32">
        <v>714600</v>
      </c>
      <c r="Z39" s="34">
        <v>0</v>
      </c>
      <c r="AA39" s="7" t="s">
        <v>54</v>
      </c>
      <c r="AB39" s="8" t="s">
        <v>153</v>
      </c>
      <c r="AC39" s="14" t="s">
        <v>229</v>
      </c>
    </row>
    <row r="40" spans="1:29" s="1" customFormat="1" ht="12" customHeight="1">
      <c r="A40" s="25">
        <v>33</v>
      </c>
      <c r="B40" s="8" t="s">
        <v>102</v>
      </c>
      <c r="C40" s="10">
        <v>48</v>
      </c>
      <c r="D40" s="10">
        <v>48</v>
      </c>
      <c r="E40" s="13">
        <f t="shared" si="4"/>
        <v>1</v>
      </c>
      <c r="F40" s="10">
        <v>0</v>
      </c>
      <c r="G40" s="10">
        <v>48</v>
      </c>
      <c r="H40" s="10">
        <v>0</v>
      </c>
      <c r="I40" s="10">
        <v>0</v>
      </c>
      <c r="J40" s="10">
        <v>0</v>
      </c>
      <c r="K40" s="10">
        <v>0</v>
      </c>
      <c r="L40" s="10">
        <f t="shared" si="5"/>
        <v>0</v>
      </c>
      <c r="M40" s="10">
        <v>0</v>
      </c>
      <c r="N40" s="10">
        <v>0</v>
      </c>
      <c r="O40" s="10">
        <v>0</v>
      </c>
      <c r="P40" s="10">
        <f t="shared" si="6"/>
        <v>0</v>
      </c>
      <c r="Q40" s="10">
        <v>0</v>
      </c>
      <c r="R40" s="10">
        <v>0</v>
      </c>
      <c r="S40" s="10">
        <v>0</v>
      </c>
      <c r="T40" s="10">
        <v>0</v>
      </c>
      <c r="U40" s="10">
        <v>4</v>
      </c>
      <c r="V40" s="10">
        <v>44</v>
      </c>
      <c r="W40" s="10">
        <v>0</v>
      </c>
      <c r="X40" s="10">
        <v>32640</v>
      </c>
      <c r="Y40" s="10">
        <v>29920</v>
      </c>
      <c r="Z40" s="29">
        <v>2720</v>
      </c>
      <c r="AA40" s="7" t="s">
        <v>53</v>
      </c>
      <c r="AB40" s="8" t="s">
        <v>154</v>
      </c>
      <c r="AC40" s="14" t="s">
        <v>230</v>
      </c>
    </row>
    <row r="41" spans="1:29" s="1" customFormat="1" ht="12" customHeight="1">
      <c r="A41" s="25">
        <v>34</v>
      </c>
      <c r="B41" s="8" t="s">
        <v>127</v>
      </c>
      <c r="C41" s="10">
        <v>174</v>
      </c>
      <c r="D41" s="10">
        <v>172</v>
      </c>
      <c r="E41" s="13">
        <f t="shared" si="4"/>
        <v>0.9885057471264368</v>
      </c>
      <c r="F41" s="10">
        <v>0</v>
      </c>
      <c r="G41" s="10">
        <v>172</v>
      </c>
      <c r="H41" s="10">
        <v>0</v>
      </c>
      <c r="I41" s="10">
        <v>0</v>
      </c>
      <c r="J41" s="10">
        <v>0</v>
      </c>
      <c r="K41" s="10">
        <v>0</v>
      </c>
      <c r="L41" s="10">
        <f t="shared" si="5"/>
        <v>0</v>
      </c>
      <c r="M41" s="10">
        <v>0</v>
      </c>
      <c r="N41" s="10">
        <v>0</v>
      </c>
      <c r="O41" s="10">
        <v>0</v>
      </c>
      <c r="P41" s="10">
        <f t="shared" si="6"/>
        <v>0</v>
      </c>
      <c r="Q41" s="10">
        <v>0</v>
      </c>
      <c r="R41" s="10">
        <v>0</v>
      </c>
      <c r="S41" s="10">
        <v>0</v>
      </c>
      <c r="T41" s="10">
        <v>0</v>
      </c>
      <c r="U41" s="10">
        <v>1</v>
      </c>
      <c r="V41" s="10">
        <v>171</v>
      </c>
      <c r="W41" s="10">
        <v>0</v>
      </c>
      <c r="X41" s="10">
        <v>182520</v>
      </c>
      <c r="Y41" s="10">
        <v>181440</v>
      </c>
      <c r="Z41" s="29">
        <v>1080</v>
      </c>
      <c r="AA41" s="7" t="s">
        <v>77</v>
      </c>
      <c r="AB41" s="8" t="s">
        <v>155</v>
      </c>
      <c r="AC41" s="14" t="s">
        <v>231</v>
      </c>
    </row>
    <row r="42" spans="1:29" s="1" customFormat="1" ht="12" customHeight="1">
      <c r="A42" s="25">
        <v>35</v>
      </c>
      <c r="B42" s="8" t="s">
        <v>81</v>
      </c>
      <c r="C42" s="10">
        <v>96</v>
      </c>
      <c r="D42" s="10">
        <v>92</v>
      </c>
      <c r="E42" s="13">
        <f t="shared" si="4"/>
        <v>0.9583333333333334</v>
      </c>
      <c r="F42" s="10">
        <v>0</v>
      </c>
      <c r="G42" s="10">
        <v>92</v>
      </c>
      <c r="H42" s="10">
        <v>0</v>
      </c>
      <c r="I42" s="10">
        <v>0</v>
      </c>
      <c r="J42" s="10">
        <v>0</v>
      </c>
      <c r="K42" s="10">
        <v>0</v>
      </c>
      <c r="L42" s="10">
        <f t="shared" si="5"/>
        <v>0</v>
      </c>
      <c r="M42" s="10">
        <v>0</v>
      </c>
      <c r="N42" s="10">
        <v>0</v>
      </c>
      <c r="O42" s="10">
        <v>0</v>
      </c>
      <c r="P42" s="10">
        <f t="shared" si="6"/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92</v>
      </c>
      <c r="W42" s="10">
        <v>0</v>
      </c>
      <c r="X42" s="10">
        <v>91080</v>
      </c>
      <c r="Y42" s="10">
        <v>91080</v>
      </c>
      <c r="Z42" s="29">
        <v>0</v>
      </c>
      <c r="AA42" s="7" t="s">
        <v>31</v>
      </c>
      <c r="AB42" s="8" t="s">
        <v>156</v>
      </c>
      <c r="AC42" s="14" t="s">
        <v>232</v>
      </c>
    </row>
    <row r="43" spans="1:29" s="1" customFormat="1" ht="12" customHeight="1">
      <c r="A43" s="25">
        <v>36</v>
      </c>
      <c r="B43" s="8" t="s">
        <v>82</v>
      </c>
      <c r="C43" s="10">
        <v>198</v>
      </c>
      <c r="D43" s="10">
        <v>197</v>
      </c>
      <c r="E43" s="13">
        <f t="shared" si="4"/>
        <v>0.9949494949494949</v>
      </c>
      <c r="F43" s="10">
        <v>0</v>
      </c>
      <c r="G43" s="10">
        <v>197</v>
      </c>
      <c r="H43" s="10">
        <v>0</v>
      </c>
      <c r="I43" s="10">
        <v>0</v>
      </c>
      <c r="J43" s="10">
        <v>0</v>
      </c>
      <c r="K43" s="10">
        <v>0</v>
      </c>
      <c r="L43" s="10">
        <f t="shared" si="5"/>
        <v>0</v>
      </c>
      <c r="M43" s="10">
        <v>0</v>
      </c>
      <c r="N43" s="10">
        <v>0</v>
      </c>
      <c r="O43" s="10">
        <v>0</v>
      </c>
      <c r="P43" s="10">
        <f t="shared" si="6"/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197</v>
      </c>
      <c r="W43" s="10">
        <v>0</v>
      </c>
      <c r="X43" s="10">
        <v>216720</v>
      </c>
      <c r="Y43" s="10">
        <v>216720</v>
      </c>
      <c r="Z43" s="29">
        <v>0</v>
      </c>
      <c r="AA43" s="7" t="s">
        <v>32</v>
      </c>
      <c r="AB43" s="8" t="s">
        <v>157</v>
      </c>
      <c r="AC43" s="14" t="s">
        <v>233</v>
      </c>
    </row>
    <row r="44" spans="1:29" s="1" customFormat="1" ht="12" customHeight="1">
      <c r="A44" s="25">
        <v>37</v>
      </c>
      <c r="B44" s="8" t="s">
        <v>110</v>
      </c>
      <c r="C44" s="10">
        <v>131</v>
      </c>
      <c r="D44" s="10">
        <v>129</v>
      </c>
      <c r="E44" s="13">
        <f t="shared" si="4"/>
        <v>0.9847328244274809</v>
      </c>
      <c r="F44" s="10">
        <v>0</v>
      </c>
      <c r="G44" s="10">
        <v>86</v>
      </c>
      <c r="H44" s="10">
        <v>43</v>
      </c>
      <c r="I44" s="10">
        <v>0</v>
      </c>
      <c r="J44" s="10">
        <v>0</v>
      </c>
      <c r="K44" s="10">
        <v>0</v>
      </c>
      <c r="L44" s="10">
        <f t="shared" si="5"/>
        <v>43</v>
      </c>
      <c r="M44" s="10">
        <v>5</v>
      </c>
      <c r="N44" s="10">
        <v>26</v>
      </c>
      <c r="O44" s="10">
        <v>12</v>
      </c>
      <c r="P44" s="10">
        <f t="shared" si="6"/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86</v>
      </c>
      <c r="W44" s="10">
        <v>0</v>
      </c>
      <c r="X44" s="10">
        <v>244080</v>
      </c>
      <c r="Y44" s="10">
        <v>89280</v>
      </c>
      <c r="Z44" s="29">
        <v>154800</v>
      </c>
      <c r="AA44" s="7" t="s">
        <v>61</v>
      </c>
      <c r="AB44" s="8" t="s">
        <v>158</v>
      </c>
      <c r="AC44" s="14" t="s">
        <v>234</v>
      </c>
    </row>
    <row r="45" spans="1:29" s="1" customFormat="1" ht="12" customHeight="1">
      <c r="A45" s="25">
        <v>38</v>
      </c>
      <c r="B45" s="8" t="s">
        <v>80</v>
      </c>
      <c r="C45" s="10">
        <v>326</v>
      </c>
      <c r="D45" s="10">
        <v>81</v>
      </c>
      <c r="E45" s="13">
        <f t="shared" si="4"/>
        <v>0.24846625766871167</v>
      </c>
      <c r="F45" s="10">
        <v>0</v>
      </c>
      <c r="G45" s="10">
        <v>0</v>
      </c>
      <c r="H45" s="10">
        <v>0</v>
      </c>
      <c r="I45" s="10">
        <v>81</v>
      </c>
      <c r="J45" s="10">
        <v>0</v>
      </c>
      <c r="K45" s="10">
        <v>0</v>
      </c>
      <c r="L45" s="10">
        <f t="shared" si="5"/>
        <v>81</v>
      </c>
      <c r="M45" s="10">
        <v>52</v>
      </c>
      <c r="N45" s="10">
        <v>13</v>
      </c>
      <c r="O45" s="10">
        <v>16</v>
      </c>
      <c r="P45" s="10">
        <f t="shared" si="6"/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76950</v>
      </c>
      <c r="Y45" s="10">
        <v>0</v>
      </c>
      <c r="Z45" s="29">
        <v>76950</v>
      </c>
      <c r="AA45" s="7" t="s">
        <v>30</v>
      </c>
      <c r="AB45" s="8" t="s">
        <v>159</v>
      </c>
      <c r="AC45" s="14" t="s">
        <v>235</v>
      </c>
    </row>
    <row r="46" spans="1:29" s="1" customFormat="1" ht="12" customHeight="1">
      <c r="A46" s="25">
        <v>39</v>
      </c>
      <c r="B46" s="8" t="s">
        <v>85</v>
      </c>
      <c r="C46" s="10">
        <v>100</v>
      </c>
      <c r="D46" s="10">
        <v>98</v>
      </c>
      <c r="E46" s="13">
        <f t="shared" si="4"/>
        <v>0.98</v>
      </c>
      <c r="F46" s="10">
        <v>0</v>
      </c>
      <c r="G46" s="10">
        <v>98</v>
      </c>
      <c r="H46" s="10">
        <v>0</v>
      </c>
      <c r="I46" s="11">
        <v>0</v>
      </c>
      <c r="J46" s="10">
        <v>0</v>
      </c>
      <c r="K46" s="10">
        <v>0</v>
      </c>
      <c r="L46" s="10">
        <f t="shared" si="5"/>
        <v>0</v>
      </c>
      <c r="M46" s="10">
        <v>0</v>
      </c>
      <c r="N46" s="10">
        <v>0</v>
      </c>
      <c r="O46" s="10">
        <v>0</v>
      </c>
      <c r="P46" s="10">
        <f t="shared" si="6"/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98</v>
      </c>
      <c r="W46" s="10">
        <v>0</v>
      </c>
      <c r="X46" s="10">
        <v>90150</v>
      </c>
      <c r="Y46" s="10">
        <v>90150</v>
      </c>
      <c r="Z46" s="29">
        <v>0</v>
      </c>
      <c r="AA46" s="7" t="s">
        <v>35</v>
      </c>
      <c r="AB46" s="8" t="s">
        <v>160</v>
      </c>
      <c r="AC46" s="14" t="s">
        <v>236</v>
      </c>
    </row>
    <row r="47" spans="1:29" s="1" customFormat="1" ht="12" customHeight="1">
      <c r="A47" s="25">
        <v>40</v>
      </c>
      <c r="B47" s="8" t="s">
        <v>111</v>
      </c>
      <c r="C47" s="10">
        <v>200</v>
      </c>
      <c r="D47" s="10">
        <v>179</v>
      </c>
      <c r="E47" s="13">
        <f t="shared" si="4"/>
        <v>0.895</v>
      </c>
      <c r="F47" s="10">
        <v>0</v>
      </c>
      <c r="G47" s="10">
        <v>179</v>
      </c>
      <c r="H47" s="10">
        <v>0</v>
      </c>
      <c r="I47" s="10">
        <v>0</v>
      </c>
      <c r="J47" s="10">
        <v>0</v>
      </c>
      <c r="K47" s="10">
        <v>0</v>
      </c>
      <c r="L47" s="10">
        <f t="shared" si="5"/>
        <v>0</v>
      </c>
      <c r="M47" s="10">
        <v>0</v>
      </c>
      <c r="N47" s="10">
        <v>0</v>
      </c>
      <c r="O47" s="10">
        <v>0</v>
      </c>
      <c r="P47" s="10">
        <f t="shared" si="6"/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179</v>
      </c>
      <c r="W47" s="10">
        <v>0</v>
      </c>
      <c r="X47" s="10">
        <v>185265</v>
      </c>
      <c r="Y47" s="10">
        <v>185265</v>
      </c>
      <c r="Z47" s="29">
        <v>0</v>
      </c>
      <c r="AA47" s="7" t="s">
        <v>62</v>
      </c>
      <c r="AB47" s="8" t="s">
        <v>161</v>
      </c>
      <c r="AC47" s="14" t="s">
        <v>237</v>
      </c>
    </row>
    <row r="48" spans="1:29" s="1" customFormat="1" ht="12" customHeight="1">
      <c r="A48" s="25">
        <v>41</v>
      </c>
      <c r="B48" s="8" t="s">
        <v>95</v>
      </c>
      <c r="C48" s="10">
        <v>416</v>
      </c>
      <c r="D48" s="10">
        <v>399</v>
      </c>
      <c r="E48" s="13">
        <f t="shared" si="4"/>
        <v>0.9591346153846154</v>
      </c>
      <c r="F48" s="10">
        <v>0</v>
      </c>
      <c r="G48" s="10">
        <v>386</v>
      </c>
      <c r="H48" s="10">
        <v>13</v>
      </c>
      <c r="I48" s="10">
        <v>0</v>
      </c>
      <c r="J48" s="10">
        <v>0</v>
      </c>
      <c r="K48" s="10">
        <v>0</v>
      </c>
      <c r="L48" s="10">
        <f t="shared" si="5"/>
        <v>13</v>
      </c>
      <c r="M48" s="10">
        <v>11</v>
      </c>
      <c r="N48" s="10">
        <v>1</v>
      </c>
      <c r="O48" s="10">
        <v>1</v>
      </c>
      <c r="P48" s="10">
        <f t="shared" si="6"/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386</v>
      </c>
      <c r="W48" s="10">
        <v>0</v>
      </c>
      <c r="X48" s="10">
        <v>423516</v>
      </c>
      <c r="Y48" s="10">
        <v>401520</v>
      </c>
      <c r="Z48" s="29">
        <v>21996</v>
      </c>
      <c r="AA48" s="7" t="s">
        <v>46</v>
      </c>
      <c r="AB48" s="8" t="s">
        <v>162</v>
      </c>
      <c r="AC48" s="14" t="s">
        <v>238</v>
      </c>
    </row>
    <row r="49" spans="1:29" s="1" customFormat="1" ht="12" customHeight="1">
      <c r="A49" s="25">
        <v>42</v>
      </c>
      <c r="B49" s="8" t="s">
        <v>107</v>
      </c>
      <c r="C49" s="10">
        <v>194</v>
      </c>
      <c r="D49" s="10">
        <v>165</v>
      </c>
      <c r="E49" s="13">
        <v>0.8505154639175257</v>
      </c>
      <c r="F49" s="10">
        <v>0</v>
      </c>
      <c r="G49" s="10">
        <v>165</v>
      </c>
      <c r="H49" s="10">
        <v>0</v>
      </c>
      <c r="I49" s="10">
        <v>0</v>
      </c>
      <c r="J49" s="10">
        <v>0</v>
      </c>
      <c r="K49" s="10">
        <v>0</v>
      </c>
      <c r="L49" s="10">
        <v>29</v>
      </c>
      <c r="M49" s="10">
        <v>2</v>
      </c>
      <c r="N49" s="10">
        <v>4</v>
      </c>
      <c r="O49" s="10">
        <v>23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136</v>
      </c>
      <c r="W49" s="10">
        <v>0</v>
      </c>
      <c r="X49" s="10">
        <v>147200</v>
      </c>
      <c r="Y49" s="10">
        <v>118200</v>
      </c>
      <c r="Z49" s="29">
        <v>29000</v>
      </c>
      <c r="AA49" s="7" t="s">
        <v>58</v>
      </c>
      <c r="AB49" s="8" t="s">
        <v>163</v>
      </c>
      <c r="AC49" s="14" t="s">
        <v>239</v>
      </c>
    </row>
    <row r="50" spans="1:29" s="1" customFormat="1" ht="12" customHeight="1">
      <c r="A50" s="25">
        <v>43</v>
      </c>
      <c r="B50" s="8" t="s">
        <v>108</v>
      </c>
      <c r="C50" s="10">
        <v>81</v>
      </c>
      <c r="D50" s="10">
        <v>81</v>
      </c>
      <c r="E50" s="13">
        <f aca="true" t="shared" si="7" ref="E50:E55">D50/C50</f>
        <v>1</v>
      </c>
      <c r="F50" s="10">
        <v>0</v>
      </c>
      <c r="G50" s="10">
        <v>81</v>
      </c>
      <c r="H50" s="10">
        <v>0</v>
      </c>
      <c r="I50" s="10">
        <v>0</v>
      </c>
      <c r="J50" s="10">
        <v>0</v>
      </c>
      <c r="K50" s="10">
        <v>0</v>
      </c>
      <c r="L50" s="10">
        <f aca="true" t="shared" si="8" ref="L50:L55">M50+N50+O50</f>
        <v>0</v>
      </c>
      <c r="M50" s="10">
        <v>0</v>
      </c>
      <c r="N50" s="10">
        <v>0</v>
      </c>
      <c r="O50" s="10">
        <v>0</v>
      </c>
      <c r="P50" s="10">
        <f aca="true" t="shared" si="9" ref="P50:P55">Q50+R50+S50+T50</f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81</v>
      </c>
      <c r="W50" s="10">
        <v>0</v>
      </c>
      <c r="X50" s="10">
        <v>89440</v>
      </c>
      <c r="Y50" s="10">
        <v>89440</v>
      </c>
      <c r="Z50" s="29">
        <v>0</v>
      </c>
      <c r="AA50" s="7" t="s">
        <v>59</v>
      </c>
      <c r="AB50" s="8" t="s">
        <v>164</v>
      </c>
      <c r="AC50" s="14" t="s">
        <v>240</v>
      </c>
    </row>
    <row r="51" spans="1:29" s="1" customFormat="1" ht="12" customHeight="1">
      <c r="A51" s="25">
        <v>44</v>
      </c>
      <c r="B51" s="8" t="s">
        <v>189</v>
      </c>
      <c r="C51" s="10">
        <v>200</v>
      </c>
      <c r="D51" s="10">
        <v>178</v>
      </c>
      <c r="E51" s="13">
        <f t="shared" si="7"/>
        <v>0.89</v>
      </c>
      <c r="F51" s="10">
        <v>0</v>
      </c>
      <c r="G51" s="10">
        <v>178</v>
      </c>
      <c r="H51" s="10">
        <v>0</v>
      </c>
      <c r="I51" s="10">
        <v>0</v>
      </c>
      <c r="J51" s="10">
        <v>0</v>
      </c>
      <c r="K51" s="10">
        <v>0</v>
      </c>
      <c r="L51" s="10">
        <f t="shared" si="8"/>
        <v>0</v>
      </c>
      <c r="M51" s="10">
        <v>0</v>
      </c>
      <c r="N51" s="10">
        <v>0</v>
      </c>
      <c r="O51" s="10">
        <v>0</v>
      </c>
      <c r="P51" s="10">
        <f t="shared" si="9"/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178</v>
      </c>
      <c r="W51" s="10">
        <v>0</v>
      </c>
      <c r="X51" s="10">
        <v>237850</v>
      </c>
      <c r="Y51" s="10">
        <v>237850</v>
      </c>
      <c r="Z51" s="29">
        <v>0</v>
      </c>
      <c r="AA51" s="7" t="s">
        <v>190</v>
      </c>
      <c r="AB51" s="8" t="s">
        <v>191</v>
      </c>
      <c r="AC51" s="14" t="s">
        <v>241</v>
      </c>
    </row>
    <row r="52" spans="1:29" s="1" customFormat="1" ht="12" customHeight="1">
      <c r="A52" s="25">
        <v>45</v>
      </c>
      <c r="B52" s="8" t="s">
        <v>91</v>
      </c>
      <c r="C52" s="10">
        <v>50</v>
      </c>
      <c r="D52" s="10">
        <v>45</v>
      </c>
      <c r="E52" s="13">
        <f t="shared" si="7"/>
        <v>0.9</v>
      </c>
      <c r="F52" s="10">
        <v>0</v>
      </c>
      <c r="G52" s="10">
        <v>45</v>
      </c>
      <c r="H52" s="10">
        <v>0</v>
      </c>
      <c r="I52" s="10">
        <v>0</v>
      </c>
      <c r="J52" s="10">
        <v>0</v>
      </c>
      <c r="K52" s="10">
        <v>0</v>
      </c>
      <c r="L52" s="10">
        <f t="shared" si="8"/>
        <v>0</v>
      </c>
      <c r="M52" s="10">
        <v>0</v>
      </c>
      <c r="N52" s="10">
        <v>0</v>
      </c>
      <c r="O52" s="10">
        <v>0</v>
      </c>
      <c r="P52" s="10">
        <f t="shared" si="9"/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45</v>
      </c>
      <c r="W52" s="10">
        <v>0</v>
      </c>
      <c r="X52" s="10">
        <v>67050</v>
      </c>
      <c r="Y52" s="10">
        <v>67050</v>
      </c>
      <c r="Z52" s="29">
        <v>0</v>
      </c>
      <c r="AA52" s="7" t="s">
        <v>41</v>
      </c>
      <c r="AB52" s="8" t="s">
        <v>165</v>
      </c>
      <c r="AC52" s="14" t="s">
        <v>242</v>
      </c>
    </row>
    <row r="53" spans="1:29" s="1" customFormat="1" ht="12" customHeight="1">
      <c r="A53" s="25">
        <v>46</v>
      </c>
      <c r="B53" s="8" t="s">
        <v>106</v>
      </c>
      <c r="C53" s="10">
        <v>48</v>
      </c>
      <c r="D53" s="10">
        <v>48</v>
      </c>
      <c r="E53" s="13">
        <f t="shared" si="7"/>
        <v>1</v>
      </c>
      <c r="F53" s="10">
        <v>0</v>
      </c>
      <c r="G53" s="10">
        <v>0</v>
      </c>
      <c r="H53" s="10">
        <v>48</v>
      </c>
      <c r="I53" s="10">
        <v>0</v>
      </c>
      <c r="J53" s="10">
        <v>0</v>
      </c>
      <c r="K53" s="10">
        <v>0</v>
      </c>
      <c r="L53" s="10">
        <f t="shared" si="8"/>
        <v>48</v>
      </c>
      <c r="M53" s="10">
        <v>26</v>
      </c>
      <c r="N53" s="10">
        <v>13</v>
      </c>
      <c r="O53" s="10">
        <v>9</v>
      </c>
      <c r="P53" s="10">
        <f t="shared" si="9"/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76800</v>
      </c>
      <c r="Y53" s="10">
        <v>0</v>
      </c>
      <c r="Z53" s="29">
        <v>76800</v>
      </c>
      <c r="AA53" s="7" t="s">
        <v>57</v>
      </c>
      <c r="AB53" s="8" t="s">
        <v>166</v>
      </c>
      <c r="AC53" s="14" t="s">
        <v>243</v>
      </c>
    </row>
    <row r="54" spans="1:29" s="1" customFormat="1" ht="12" customHeight="1">
      <c r="A54" s="25">
        <v>47</v>
      </c>
      <c r="B54" s="8" t="s">
        <v>122</v>
      </c>
      <c r="C54" s="10">
        <v>96</v>
      </c>
      <c r="D54" s="10">
        <v>87</v>
      </c>
      <c r="E54" s="13">
        <f t="shared" si="7"/>
        <v>0.90625</v>
      </c>
      <c r="F54" s="10">
        <v>0</v>
      </c>
      <c r="G54" s="10">
        <v>87</v>
      </c>
      <c r="H54" s="10">
        <v>0</v>
      </c>
      <c r="I54" s="10">
        <v>0</v>
      </c>
      <c r="J54" s="10">
        <v>0</v>
      </c>
      <c r="K54" s="10">
        <v>0</v>
      </c>
      <c r="L54" s="10">
        <f t="shared" si="8"/>
        <v>0</v>
      </c>
      <c r="M54" s="10">
        <v>0</v>
      </c>
      <c r="N54" s="10">
        <v>0</v>
      </c>
      <c r="O54" s="10">
        <v>0</v>
      </c>
      <c r="P54" s="10">
        <f t="shared" si="9"/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87</v>
      </c>
      <c r="W54" s="10">
        <v>0</v>
      </c>
      <c r="X54" s="10">
        <v>93960</v>
      </c>
      <c r="Y54" s="10">
        <v>93960</v>
      </c>
      <c r="Z54" s="29">
        <v>0</v>
      </c>
      <c r="AA54" s="7" t="s">
        <v>72</v>
      </c>
      <c r="AB54" s="8" t="s">
        <v>167</v>
      </c>
      <c r="AC54" s="14" t="s">
        <v>244</v>
      </c>
    </row>
    <row r="55" spans="1:29" s="1" customFormat="1" ht="12" customHeight="1">
      <c r="A55" s="25">
        <v>48</v>
      </c>
      <c r="B55" s="8" t="s">
        <v>89</v>
      </c>
      <c r="C55" s="10">
        <v>427</v>
      </c>
      <c r="D55" s="10">
        <v>420</v>
      </c>
      <c r="E55" s="13">
        <f t="shared" si="7"/>
        <v>0.9836065573770492</v>
      </c>
      <c r="F55" s="10">
        <v>0</v>
      </c>
      <c r="G55" s="10">
        <v>420</v>
      </c>
      <c r="H55" s="10">
        <v>0</v>
      </c>
      <c r="I55" s="10">
        <v>0</v>
      </c>
      <c r="J55" s="10">
        <v>0</v>
      </c>
      <c r="K55" s="10">
        <v>0</v>
      </c>
      <c r="L55" s="10">
        <f t="shared" si="8"/>
        <v>0</v>
      </c>
      <c r="M55" s="10">
        <v>0</v>
      </c>
      <c r="N55" s="10">
        <v>0</v>
      </c>
      <c r="O55" s="10">
        <v>0</v>
      </c>
      <c r="P55" s="10">
        <f t="shared" si="9"/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420</v>
      </c>
      <c r="W55" s="10">
        <v>0</v>
      </c>
      <c r="X55" s="10">
        <v>443920</v>
      </c>
      <c r="Y55" s="10">
        <v>443920</v>
      </c>
      <c r="Z55" s="29">
        <v>0</v>
      </c>
      <c r="AA55" s="7" t="s">
        <v>39</v>
      </c>
      <c r="AB55" s="8" t="s">
        <v>168</v>
      </c>
      <c r="AC55" s="14" t="s">
        <v>245</v>
      </c>
    </row>
    <row r="56" spans="1:29" s="1" customFormat="1" ht="12" customHeight="1">
      <c r="A56" s="25">
        <v>49</v>
      </c>
      <c r="B56" s="8" t="s">
        <v>126</v>
      </c>
      <c r="C56" s="10">
        <v>138</v>
      </c>
      <c r="D56" s="10">
        <v>138</v>
      </c>
      <c r="E56" s="13">
        <v>1</v>
      </c>
      <c r="F56" s="10">
        <v>0</v>
      </c>
      <c r="G56" s="10">
        <v>0</v>
      </c>
      <c r="H56" s="10">
        <v>52</v>
      </c>
      <c r="I56" s="10">
        <v>86</v>
      </c>
      <c r="J56" s="10">
        <v>0</v>
      </c>
      <c r="K56" s="10">
        <v>0</v>
      </c>
      <c r="L56" s="10">
        <v>138</v>
      </c>
      <c r="M56" s="10">
        <v>43</v>
      </c>
      <c r="N56" s="10">
        <v>62</v>
      </c>
      <c r="O56" s="10">
        <v>33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232140</v>
      </c>
      <c r="Y56" s="10">
        <v>0</v>
      </c>
      <c r="Z56" s="29">
        <v>232140</v>
      </c>
      <c r="AA56" s="7" t="s">
        <v>76</v>
      </c>
      <c r="AB56" s="8" t="s">
        <v>169</v>
      </c>
      <c r="AC56" s="14" t="s">
        <v>246</v>
      </c>
    </row>
    <row r="57" spans="1:29" s="1" customFormat="1" ht="12" customHeight="1">
      <c r="A57" s="25">
        <v>50</v>
      </c>
      <c r="B57" s="8" t="s">
        <v>121</v>
      </c>
      <c r="C57" s="10">
        <v>232</v>
      </c>
      <c r="D57" s="10">
        <v>229</v>
      </c>
      <c r="E57" s="13">
        <f>D57/C57</f>
        <v>0.9870689655172413</v>
      </c>
      <c r="F57" s="10">
        <v>0</v>
      </c>
      <c r="G57" s="10">
        <v>92</v>
      </c>
      <c r="H57" s="10">
        <v>98</v>
      </c>
      <c r="I57" s="10">
        <v>39</v>
      </c>
      <c r="J57" s="10">
        <v>0</v>
      </c>
      <c r="K57" s="10">
        <v>0</v>
      </c>
      <c r="L57" s="10">
        <f>M57+N57+O57</f>
        <v>137</v>
      </c>
      <c r="M57" s="10">
        <v>54</v>
      </c>
      <c r="N57" s="10">
        <v>49</v>
      </c>
      <c r="O57" s="10">
        <v>34</v>
      </c>
      <c r="P57" s="10">
        <f>Q57+R57+S57+T57</f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92</v>
      </c>
      <c r="W57" s="10">
        <v>0</v>
      </c>
      <c r="X57" s="10">
        <v>323600</v>
      </c>
      <c r="Y57" s="10">
        <v>103040</v>
      </c>
      <c r="Z57" s="29">
        <v>220560</v>
      </c>
      <c r="AA57" s="7" t="s">
        <v>71</v>
      </c>
      <c r="AB57" s="8" t="s">
        <v>166</v>
      </c>
      <c r="AC57" s="14" t="s">
        <v>247</v>
      </c>
    </row>
    <row r="58" spans="1:29" s="1" customFormat="1" ht="12" customHeight="1">
      <c r="A58" s="25">
        <v>51</v>
      </c>
      <c r="B58" s="8" t="s">
        <v>192</v>
      </c>
      <c r="C58" s="10">
        <v>50</v>
      </c>
      <c r="D58" s="10">
        <v>50</v>
      </c>
      <c r="E58" s="13">
        <f>D58/C58</f>
        <v>1</v>
      </c>
      <c r="F58" s="10">
        <v>0</v>
      </c>
      <c r="G58" s="10">
        <v>0</v>
      </c>
      <c r="H58" s="10">
        <v>50</v>
      </c>
      <c r="I58" s="10">
        <v>0</v>
      </c>
      <c r="J58" s="10">
        <v>0</v>
      </c>
      <c r="K58" s="10">
        <v>0</v>
      </c>
      <c r="L58" s="10">
        <f>M58+N58+O58</f>
        <v>50</v>
      </c>
      <c r="M58" s="10">
        <v>29</v>
      </c>
      <c r="N58" s="10">
        <v>0</v>
      </c>
      <c r="O58" s="10">
        <v>21</v>
      </c>
      <c r="P58" s="10">
        <f>Q58+R58+S58+T58</f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80000</v>
      </c>
      <c r="Y58" s="10">
        <v>0</v>
      </c>
      <c r="Z58" s="29">
        <v>80000</v>
      </c>
      <c r="AA58" s="7" t="s">
        <v>193</v>
      </c>
      <c r="AB58" s="8" t="s">
        <v>194</v>
      </c>
      <c r="AC58" s="14" t="s">
        <v>248</v>
      </c>
    </row>
    <row r="59" spans="1:29" s="1" customFormat="1" ht="12" customHeight="1">
      <c r="A59" s="25">
        <v>52</v>
      </c>
      <c r="B59" s="8" t="s">
        <v>124</v>
      </c>
      <c r="C59" s="10">
        <v>276</v>
      </c>
      <c r="D59" s="10">
        <v>226</v>
      </c>
      <c r="E59" s="13">
        <v>0.8188405797101449</v>
      </c>
      <c r="F59" s="10">
        <v>0</v>
      </c>
      <c r="G59" s="10">
        <v>226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226</v>
      </c>
      <c r="W59" s="10">
        <v>0</v>
      </c>
      <c r="X59" s="10">
        <v>279200</v>
      </c>
      <c r="Y59" s="10">
        <v>279200</v>
      </c>
      <c r="Z59" s="29">
        <v>0</v>
      </c>
      <c r="AA59" s="7" t="s">
        <v>74</v>
      </c>
      <c r="AB59" s="8" t="s">
        <v>167</v>
      </c>
      <c r="AC59" s="14" t="s">
        <v>249</v>
      </c>
    </row>
    <row r="60" spans="1:29" s="1" customFormat="1" ht="12" customHeight="1">
      <c r="A60" s="25">
        <v>53</v>
      </c>
      <c r="B60" s="8" t="s">
        <v>86</v>
      </c>
      <c r="C60" s="10">
        <v>18</v>
      </c>
      <c r="D60" s="10">
        <v>15</v>
      </c>
      <c r="E60" s="13">
        <f>D60/C60</f>
        <v>0.8333333333333334</v>
      </c>
      <c r="F60" s="10">
        <v>0</v>
      </c>
      <c r="G60" s="10">
        <v>15</v>
      </c>
      <c r="H60" s="10">
        <v>0</v>
      </c>
      <c r="I60" s="10">
        <v>0</v>
      </c>
      <c r="J60" s="10">
        <v>0</v>
      </c>
      <c r="K60" s="10">
        <v>0</v>
      </c>
      <c r="L60" s="10">
        <f>M60+N60+O60</f>
        <v>0</v>
      </c>
      <c r="M60" s="10">
        <v>0</v>
      </c>
      <c r="N60" s="10">
        <v>0</v>
      </c>
      <c r="O60" s="10">
        <v>0</v>
      </c>
      <c r="P60" s="10">
        <f>Q60+R60+S60+T60</f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15</v>
      </c>
      <c r="W60" s="10">
        <v>0</v>
      </c>
      <c r="X60" s="10">
        <v>9600</v>
      </c>
      <c r="Y60" s="10">
        <v>9600</v>
      </c>
      <c r="Z60" s="29">
        <v>0</v>
      </c>
      <c r="AA60" s="7" t="s">
        <v>36</v>
      </c>
      <c r="AB60" s="8" t="s">
        <v>170</v>
      </c>
      <c r="AC60" s="14" t="s">
        <v>250</v>
      </c>
    </row>
    <row r="61" spans="1:29" s="1" customFormat="1" ht="12" customHeight="1">
      <c r="A61" s="25">
        <v>54</v>
      </c>
      <c r="B61" s="8" t="s">
        <v>92</v>
      </c>
      <c r="C61" s="10">
        <v>698</v>
      </c>
      <c r="D61" s="10">
        <v>695</v>
      </c>
      <c r="E61" s="13">
        <v>0.995702005730659</v>
      </c>
      <c r="F61" s="10">
        <v>695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695</v>
      </c>
      <c r="Q61" s="10">
        <v>695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1811108</v>
      </c>
      <c r="Y61" s="10">
        <v>1811108</v>
      </c>
      <c r="Z61" s="29">
        <v>0</v>
      </c>
      <c r="AA61" s="7" t="s">
        <v>42</v>
      </c>
      <c r="AB61" s="8" t="s">
        <v>171</v>
      </c>
      <c r="AC61" s="14" t="s">
        <v>251</v>
      </c>
    </row>
    <row r="62" spans="1:29" s="1" customFormat="1" ht="12" customHeight="1">
      <c r="A62" s="25">
        <v>55</v>
      </c>
      <c r="B62" s="8" t="s">
        <v>43</v>
      </c>
      <c r="C62" s="10">
        <v>39</v>
      </c>
      <c r="D62" s="10">
        <v>39</v>
      </c>
      <c r="E62" s="13">
        <f>D62/C62</f>
        <v>1</v>
      </c>
      <c r="F62" s="10">
        <v>0</v>
      </c>
      <c r="G62" s="10">
        <v>0</v>
      </c>
      <c r="H62" s="10">
        <v>39</v>
      </c>
      <c r="I62" s="10">
        <v>0</v>
      </c>
      <c r="J62" s="10">
        <v>0</v>
      </c>
      <c r="K62" s="10">
        <v>0</v>
      </c>
      <c r="L62" s="10">
        <f>M62+N62+O62</f>
        <v>39</v>
      </c>
      <c r="M62" s="10">
        <v>1</v>
      </c>
      <c r="N62" s="10">
        <v>0</v>
      </c>
      <c r="O62" s="10">
        <v>38</v>
      </c>
      <c r="P62" s="10">
        <f>Q62+R62+S62+T62</f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43173</v>
      </c>
      <c r="Y62" s="10">
        <v>0</v>
      </c>
      <c r="Z62" s="29">
        <v>43173</v>
      </c>
      <c r="AA62" s="7" t="s">
        <v>43</v>
      </c>
      <c r="AB62" s="8" t="s">
        <v>172</v>
      </c>
      <c r="AC62" s="14" t="s">
        <v>252</v>
      </c>
    </row>
    <row r="63" spans="1:29" s="1" customFormat="1" ht="12" customHeight="1">
      <c r="A63" s="25">
        <v>56</v>
      </c>
      <c r="B63" s="8" t="s">
        <v>120</v>
      </c>
      <c r="C63" s="10">
        <v>300</v>
      </c>
      <c r="D63" s="10">
        <v>298</v>
      </c>
      <c r="E63" s="13">
        <v>0.9933333333333333</v>
      </c>
      <c r="F63" s="10">
        <v>0</v>
      </c>
      <c r="G63" s="10">
        <v>298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298</v>
      </c>
      <c r="W63" s="10">
        <v>0</v>
      </c>
      <c r="X63" s="10">
        <v>281600</v>
      </c>
      <c r="Y63" s="10">
        <v>281600</v>
      </c>
      <c r="Z63" s="29">
        <v>0</v>
      </c>
      <c r="AA63" s="7" t="s">
        <v>70</v>
      </c>
      <c r="AB63" s="8" t="s">
        <v>173</v>
      </c>
      <c r="AC63" s="14" t="s">
        <v>253</v>
      </c>
    </row>
  </sheetData>
  <sheetProtection/>
  <mergeCells count="28">
    <mergeCell ref="Y5:Y6"/>
    <mergeCell ref="Z5:Z6"/>
    <mergeCell ref="M5:O5"/>
    <mergeCell ref="P5:P6"/>
    <mergeCell ref="Q5:T5"/>
    <mergeCell ref="U5:U6"/>
    <mergeCell ref="V5:V6"/>
    <mergeCell ref="W5:W6"/>
    <mergeCell ref="AA4:AA6"/>
    <mergeCell ref="AB4:AB6"/>
    <mergeCell ref="AC4:AC6"/>
    <mergeCell ref="F5:F6"/>
    <mergeCell ref="G5:G6"/>
    <mergeCell ref="H5:H6"/>
    <mergeCell ref="I5:I6"/>
    <mergeCell ref="J5:J6"/>
    <mergeCell ref="K5:K6"/>
    <mergeCell ref="L5:L6"/>
    <mergeCell ref="A1:AC2"/>
    <mergeCell ref="A4:A6"/>
    <mergeCell ref="B4:B6"/>
    <mergeCell ref="C4:C6"/>
    <mergeCell ref="D4:D6"/>
    <mergeCell ref="E4:E6"/>
    <mergeCell ref="F4:K4"/>
    <mergeCell ref="L4:W4"/>
    <mergeCell ref="X4:X6"/>
    <mergeCell ref="Y4:Z4"/>
  </mergeCells>
  <conditionalFormatting sqref="B1:B2 B4:B65536">
    <cfRule type="duplicateValues" priority="3" dxfId="6" stopIfTrue="1">
      <formula>AND(COUNTIF($B$1:$B$2,B1)+COUNTIF($B$4:$B$65536,B1)&gt;1,NOT(ISBLANK(B1)))</formula>
    </cfRule>
  </conditionalFormatting>
  <conditionalFormatting sqref="B3">
    <cfRule type="duplicateValues" priority="1" dxfId="6" stopIfTrue="1">
      <formula>AND(COUNTIF($B$3:$B$3,B3)&gt;1,NOT(ISBLANK(B3)))</formula>
    </cfRule>
    <cfRule type="duplicateValues" priority="2" dxfId="6" stopIfTrue="1">
      <formula>AND(COUNTIF($B$3:$B$3,B3)&gt;1,NOT(ISBLANK(B3)))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zoomScalePageLayoutView="0" workbookViewId="0" topLeftCell="A1">
      <pane xSplit="5" ySplit="7" topLeftCell="W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1" sqref="AD1:AD16384"/>
    </sheetView>
  </sheetViews>
  <sheetFormatPr defaultColWidth="9.140625" defaultRowHeight="15"/>
  <cols>
    <col min="1" max="1" width="5.140625" style="26" customWidth="1"/>
    <col min="2" max="2" width="28.7109375" style="0" customWidth="1"/>
    <col min="3" max="4" width="9.140625" style="0" bestFit="1" customWidth="1"/>
    <col min="5" max="5" width="7.421875" style="0" customWidth="1"/>
    <col min="6" max="23" width="6.28125" style="0" customWidth="1"/>
    <col min="24" max="24" width="11.00390625" style="0" bestFit="1" customWidth="1"/>
    <col min="27" max="27" width="33.421875" style="0" customWidth="1"/>
    <col min="28" max="28" width="35.7109375" style="0" customWidth="1"/>
    <col min="29" max="29" width="18.7109375" style="0" customWidth="1"/>
  </cols>
  <sheetData>
    <row r="1" spans="1:29" ht="25.5" customHeight="1">
      <c r="A1" s="45" t="s">
        <v>179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s="1" customFormat="1" ht="14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s="39" customFormat="1" ht="12" thickBot="1">
      <c r="A3" s="36" t="s">
        <v>195</v>
      </c>
      <c r="B3" s="37"/>
      <c r="C3" s="37"/>
      <c r="D3" s="37"/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40" t="s">
        <v>196</v>
      </c>
      <c r="Z3" s="37" t="s">
        <v>197</v>
      </c>
      <c r="AA3" s="37"/>
      <c r="AB3" s="40"/>
      <c r="AC3" s="41">
        <v>43432</v>
      </c>
    </row>
    <row r="4" spans="1:29" s="2" customFormat="1" ht="11.25" customHeight="1">
      <c r="A4" s="57" t="s">
        <v>0</v>
      </c>
      <c r="B4" s="51" t="s">
        <v>24</v>
      </c>
      <c r="C4" s="51" t="s">
        <v>25</v>
      </c>
      <c r="D4" s="51" t="s">
        <v>26</v>
      </c>
      <c r="E4" s="51" t="s">
        <v>22</v>
      </c>
      <c r="F4" s="46" t="s">
        <v>5</v>
      </c>
      <c r="G4" s="47"/>
      <c r="H4" s="47"/>
      <c r="I4" s="47"/>
      <c r="J4" s="47"/>
      <c r="K4" s="48"/>
      <c r="L4" s="16" t="s">
        <v>6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21" t="s">
        <v>16</v>
      </c>
      <c r="Y4" s="23" t="s">
        <v>17</v>
      </c>
      <c r="Z4" s="27"/>
      <c r="AA4" s="62" t="s">
        <v>129</v>
      </c>
      <c r="AB4" s="51" t="s">
        <v>128</v>
      </c>
      <c r="AC4" s="42" t="s">
        <v>130</v>
      </c>
    </row>
    <row r="5" spans="1:29" s="2" customFormat="1" ht="11.25" customHeight="1">
      <c r="A5" s="58"/>
      <c r="B5" s="52"/>
      <c r="C5" s="52"/>
      <c r="D5" s="52"/>
      <c r="E5" s="52"/>
      <c r="F5" s="49" t="s">
        <v>19</v>
      </c>
      <c r="G5" s="49" t="s">
        <v>1</v>
      </c>
      <c r="H5" s="49" t="s">
        <v>2</v>
      </c>
      <c r="I5" s="49" t="s">
        <v>3</v>
      </c>
      <c r="J5" s="49" t="s">
        <v>4</v>
      </c>
      <c r="K5" s="19" t="s">
        <v>175</v>
      </c>
      <c r="L5" s="19" t="s">
        <v>7</v>
      </c>
      <c r="M5" s="54" t="s">
        <v>14</v>
      </c>
      <c r="N5" s="55"/>
      <c r="O5" s="56"/>
      <c r="P5" s="49" t="s">
        <v>176</v>
      </c>
      <c r="Q5" s="54" t="s">
        <v>15</v>
      </c>
      <c r="R5" s="55"/>
      <c r="S5" s="55"/>
      <c r="T5" s="56"/>
      <c r="U5" s="49" t="s">
        <v>20</v>
      </c>
      <c r="V5" s="49" t="s">
        <v>21</v>
      </c>
      <c r="W5" s="49" t="s">
        <v>177</v>
      </c>
      <c r="X5" s="22"/>
      <c r="Y5" s="49" t="s">
        <v>18</v>
      </c>
      <c r="Z5" s="65" t="s">
        <v>178</v>
      </c>
      <c r="AA5" s="63"/>
      <c r="AB5" s="52"/>
      <c r="AC5" s="43"/>
    </row>
    <row r="6" spans="1:29" s="2" customFormat="1" ht="23.25" thickBot="1">
      <c r="A6" s="59"/>
      <c r="B6" s="50"/>
      <c r="C6" s="50"/>
      <c r="D6" s="50"/>
      <c r="E6" s="50"/>
      <c r="F6" s="50"/>
      <c r="G6" s="50"/>
      <c r="H6" s="50"/>
      <c r="I6" s="50"/>
      <c r="J6" s="50"/>
      <c r="K6" s="20"/>
      <c r="L6" s="20"/>
      <c r="M6" s="3" t="s">
        <v>27</v>
      </c>
      <c r="N6" s="3" t="s">
        <v>8</v>
      </c>
      <c r="O6" s="3" t="s">
        <v>9</v>
      </c>
      <c r="P6" s="50"/>
      <c r="Q6" s="3" t="s">
        <v>10</v>
      </c>
      <c r="R6" s="3" t="s">
        <v>11</v>
      </c>
      <c r="S6" s="3" t="s">
        <v>12</v>
      </c>
      <c r="T6" s="3" t="s">
        <v>13</v>
      </c>
      <c r="U6" s="50"/>
      <c r="V6" s="50"/>
      <c r="W6" s="50"/>
      <c r="X6" s="20"/>
      <c r="Y6" s="50"/>
      <c r="Z6" s="66"/>
      <c r="AA6" s="64"/>
      <c r="AB6" s="50"/>
      <c r="AC6" s="44"/>
    </row>
    <row r="7" spans="1:29" s="1" customFormat="1" ht="24" customHeight="1" thickBot="1">
      <c r="A7" s="24"/>
      <c r="B7" s="5" t="s">
        <v>23</v>
      </c>
      <c r="C7" s="9">
        <f>SUMPRODUCT(C8:C63+0)</f>
        <v>10769</v>
      </c>
      <c r="D7" s="9">
        <f>SUMPRODUCT(D8:D63+0)</f>
        <v>10087</v>
      </c>
      <c r="E7" s="12">
        <f aca="true" t="shared" si="0" ref="E7:E22">D7/C7</f>
        <v>0.9366700715015321</v>
      </c>
      <c r="F7" s="9">
        <f aca="true" t="shared" si="1" ref="F7:Z7">SUMPRODUCT(F8:F63+0)</f>
        <v>765</v>
      </c>
      <c r="G7" s="9">
        <f t="shared" si="1"/>
        <v>6710</v>
      </c>
      <c r="H7" s="9">
        <f t="shared" si="1"/>
        <v>1625</v>
      </c>
      <c r="I7" s="9">
        <f t="shared" si="1"/>
        <v>987</v>
      </c>
      <c r="J7" s="9">
        <f t="shared" si="1"/>
        <v>0</v>
      </c>
      <c r="K7" s="9">
        <f t="shared" si="1"/>
        <v>0</v>
      </c>
      <c r="L7" s="9">
        <f t="shared" si="1"/>
        <v>2549</v>
      </c>
      <c r="M7" s="9">
        <f t="shared" si="1"/>
        <v>1183</v>
      </c>
      <c r="N7" s="9">
        <f t="shared" si="1"/>
        <v>544</v>
      </c>
      <c r="O7" s="9">
        <f t="shared" si="1"/>
        <v>822</v>
      </c>
      <c r="P7" s="9">
        <f t="shared" si="1"/>
        <v>1694</v>
      </c>
      <c r="Q7" s="9">
        <f t="shared" si="1"/>
        <v>1694</v>
      </c>
      <c r="R7" s="9">
        <f t="shared" si="1"/>
        <v>0</v>
      </c>
      <c r="S7" s="9">
        <f t="shared" si="1"/>
        <v>0</v>
      </c>
      <c r="T7" s="9">
        <f t="shared" si="1"/>
        <v>0</v>
      </c>
      <c r="U7" s="9">
        <f t="shared" si="1"/>
        <v>91</v>
      </c>
      <c r="V7" s="9">
        <f t="shared" si="1"/>
        <v>5753</v>
      </c>
      <c r="W7" s="9">
        <f t="shared" si="1"/>
        <v>0</v>
      </c>
      <c r="X7" s="9">
        <f t="shared" si="1"/>
        <v>16441984</v>
      </c>
      <c r="Y7" s="9">
        <f t="shared" si="1"/>
        <v>10642717</v>
      </c>
      <c r="Z7" s="28">
        <f t="shared" si="1"/>
        <v>5799267</v>
      </c>
      <c r="AA7" s="4"/>
      <c r="AB7" s="30"/>
      <c r="AC7" s="6"/>
    </row>
    <row r="8" spans="1:29" s="1" customFormat="1" ht="12" customHeight="1">
      <c r="A8" s="25">
        <v>1</v>
      </c>
      <c r="B8" s="8" t="s">
        <v>79</v>
      </c>
      <c r="C8" s="10">
        <v>395</v>
      </c>
      <c r="D8" s="10">
        <v>385</v>
      </c>
      <c r="E8" s="13">
        <f t="shared" si="0"/>
        <v>0.9746835443037974</v>
      </c>
      <c r="F8" s="10">
        <v>0</v>
      </c>
      <c r="G8" s="10">
        <v>385</v>
      </c>
      <c r="H8" s="10">
        <v>0</v>
      </c>
      <c r="I8" s="10">
        <v>0</v>
      </c>
      <c r="J8" s="10">
        <v>0</v>
      </c>
      <c r="K8" s="10">
        <v>0</v>
      </c>
      <c r="L8" s="15">
        <f aca="true" t="shared" si="2" ref="L8:L22">M8+N8+O8</f>
        <v>0</v>
      </c>
      <c r="M8" s="10">
        <v>0</v>
      </c>
      <c r="N8" s="10">
        <v>0</v>
      </c>
      <c r="O8" s="10">
        <v>0</v>
      </c>
      <c r="P8" s="15">
        <f aca="true" t="shared" si="3" ref="P8:P22">Q8+R8+S8+T8</f>
        <v>0</v>
      </c>
      <c r="Q8" s="10">
        <v>0</v>
      </c>
      <c r="R8" s="10">
        <v>0</v>
      </c>
      <c r="S8" s="10">
        <v>0</v>
      </c>
      <c r="T8" s="10">
        <v>0</v>
      </c>
      <c r="U8" s="10">
        <v>2</v>
      </c>
      <c r="V8" s="10">
        <v>383</v>
      </c>
      <c r="W8" s="10">
        <v>0</v>
      </c>
      <c r="X8" s="10">
        <v>346580</v>
      </c>
      <c r="Y8" s="15">
        <v>344380</v>
      </c>
      <c r="Z8" s="29">
        <v>2200</v>
      </c>
      <c r="AA8" s="7" t="s">
        <v>29</v>
      </c>
      <c r="AB8" s="8" t="s">
        <v>131</v>
      </c>
      <c r="AC8" s="14" t="s">
        <v>198</v>
      </c>
    </row>
    <row r="9" spans="1:29" s="1" customFormat="1" ht="12" customHeight="1">
      <c r="A9" s="25">
        <v>2</v>
      </c>
      <c r="B9" s="8" t="s">
        <v>104</v>
      </c>
      <c r="C9" s="10">
        <v>88</v>
      </c>
      <c r="D9" s="10">
        <v>86</v>
      </c>
      <c r="E9" s="13">
        <f t="shared" si="0"/>
        <v>0.9772727272727273</v>
      </c>
      <c r="F9" s="10">
        <v>0</v>
      </c>
      <c r="G9" s="10">
        <v>86</v>
      </c>
      <c r="H9" s="10">
        <v>0</v>
      </c>
      <c r="I9" s="10">
        <v>0</v>
      </c>
      <c r="J9" s="10">
        <v>0</v>
      </c>
      <c r="K9" s="10">
        <v>0</v>
      </c>
      <c r="L9" s="10">
        <f t="shared" si="2"/>
        <v>0</v>
      </c>
      <c r="M9" s="10">
        <v>0</v>
      </c>
      <c r="N9" s="10">
        <v>0</v>
      </c>
      <c r="O9" s="10">
        <v>0</v>
      </c>
      <c r="P9" s="10">
        <f t="shared" si="3"/>
        <v>0</v>
      </c>
      <c r="Q9" s="10">
        <v>0</v>
      </c>
      <c r="R9" s="10">
        <v>0</v>
      </c>
      <c r="S9" s="10">
        <v>0</v>
      </c>
      <c r="T9" s="10">
        <v>0</v>
      </c>
      <c r="U9" s="10">
        <v>3</v>
      </c>
      <c r="V9" s="10">
        <v>83</v>
      </c>
      <c r="W9" s="10">
        <v>0</v>
      </c>
      <c r="X9" s="10">
        <v>90765</v>
      </c>
      <c r="Y9" s="10">
        <v>87615</v>
      </c>
      <c r="Z9" s="29">
        <v>3150</v>
      </c>
      <c r="AA9" s="7" t="s">
        <v>55</v>
      </c>
      <c r="AB9" s="8" t="s">
        <v>132</v>
      </c>
      <c r="AC9" s="14" t="s">
        <v>199</v>
      </c>
    </row>
    <row r="10" spans="1:29" s="1" customFormat="1" ht="12" customHeight="1">
      <c r="A10" s="25">
        <v>3</v>
      </c>
      <c r="B10" s="8" t="s">
        <v>116</v>
      </c>
      <c r="C10" s="10">
        <v>99</v>
      </c>
      <c r="D10" s="10">
        <v>99</v>
      </c>
      <c r="E10" s="13">
        <f t="shared" si="0"/>
        <v>1</v>
      </c>
      <c r="F10" s="10">
        <v>0</v>
      </c>
      <c r="G10" s="10">
        <v>99</v>
      </c>
      <c r="H10" s="10">
        <v>0</v>
      </c>
      <c r="I10" s="10">
        <v>0</v>
      </c>
      <c r="J10" s="10">
        <v>0</v>
      </c>
      <c r="K10" s="10">
        <v>0</v>
      </c>
      <c r="L10" s="10">
        <f t="shared" si="2"/>
        <v>0</v>
      </c>
      <c r="M10" s="10">
        <v>0</v>
      </c>
      <c r="N10" s="10">
        <v>0</v>
      </c>
      <c r="O10" s="10">
        <v>0</v>
      </c>
      <c r="P10" s="10">
        <f t="shared" si="3"/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99</v>
      </c>
      <c r="W10" s="10">
        <v>0</v>
      </c>
      <c r="X10" s="10">
        <v>110880</v>
      </c>
      <c r="Y10" s="10">
        <v>110880</v>
      </c>
      <c r="Z10" s="29">
        <v>0</v>
      </c>
      <c r="AA10" s="7" t="s">
        <v>66</v>
      </c>
      <c r="AB10" s="8" t="s">
        <v>131</v>
      </c>
      <c r="AC10" s="14" t="s">
        <v>200</v>
      </c>
    </row>
    <row r="11" spans="1:29" s="1" customFormat="1" ht="12" customHeight="1">
      <c r="A11" s="25">
        <v>4</v>
      </c>
      <c r="B11" s="8" t="s">
        <v>114</v>
      </c>
      <c r="C11" s="10">
        <v>98</v>
      </c>
      <c r="D11" s="10">
        <v>98</v>
      </c>
      <c r="E11" s="13">
        <f t="shared" si="0"/>
        <v>1</v>
      </c>
      <c r="F11" s="10">
        <v>0</v>
      </c>
      <c r="G11" s="10">
        <v>98</v>
      </c>
      <c r="H11" s="10">
        <v>0</v>
      </c>
      <c r="I11" s="10">
        <v>0</v>
      </c>
      <c r="J11" s="10">
        <v>0</v>
      </c>
      <c r="K11" s="10">
        <v>0</v>
      </c>
      <c r="L11" s="10">
        <f t="shared" si="2"/>
        <v>0</v>
      </c>
      <c r="M11" s="10">
        <v>0</v>
      </c>
      <c r="N11" s="10">
        <v>0</v>
      </c>
      <c r="O11" s="10">
        <v>0</v>
      </c>
      <c r="P11" s="10">
        <f t="shared" si="3"/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98</v>
      </c>
      <c r="W11" s="10">
        <v>0</v>
      </c>
      <c r="X11" s="10">
        <v>78400</v>
      </c>
      <c r="Y11" s="10">
        <v>78400</v>
      </c>
      <c r="Z11" s="29">
        <v>0</v>
      </c>
      <c r="AA11" s="7" t="s">
        <v>174</v>
      </c>
      <c r="AB11" s="8" t="s">
        <v>133</v>
      </c>
      <c r="AC11" s="14" t="s">
        <v>201</v>
      </c>
    </row>
    <row r="12" spans="1:29" s="1" customFormat="1" ht="12" customHeight="1">
      <c r="A12" s="25">
        <v>5</v>
      </c>
      <c r="B12" s="8" t="s">
        <v>78</v>
      </c>
      <c r="C12" s="10">
        <v>141</v>
      </c>
      <c r="D12" s="10">
        <v>136</v>
      </c>
      <c r="E12" s="13">
        <f t="shared" si="0"/>
        <v>0.9645390070921985</v>
      </c>
      <c r="F12" s="10">
        <v>0</v>
      </c>
      <c r="G12" s="10">
        <v>136</v>
      </c>
      <c r="H12" s="10">
        <v>0</v>
      </c>
      <c r="I12" s="10">
        <v>0</v>
      </c>
      <c r="J12" s="10">
        <v>0</v>
      </c>
      <c r="K12" s="10">
        <v>0</v>
      </c>
      <c r="L12" s="10">
        <f t="shared" si="2"/>
        <v>0</v>
      </c>
      <c r="M12" s="10">
        <v>0</v>
      </c>
      <c r="N12" s="10">
        <v>0</v>
      </c>
      <c r="O12" s="10">
        <v>0</v>
      </c>
      <c r="P12" s="10">
        <f t="shared" si="3"/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136</v>
      </c>
      <c r="W12" s="10">
        <v>0</v>
      </c>
      <c r="X12" s="10">
        <v>134435</v>
      </c>
      <c r="Y12" s="10">
        <v>134435</v>
      </c>
      <c r="Z12" s="29">
        <v>0</v>
      </c>
      <c r="AA12" s="7" t="s">
        <v>28</v>
      </c>
      <c r="AB12" s="8" t="s">
        <v>134</v>
      </c>
      <c r="AC12" s="14" t="s">
        <v>202</v>
      </c>
    </row>
    <row r="13" spans="1:29" s="1" customFormat="1" ht="12" customHeight="1">
      <c r="A13" s="25">
        <v>6</v>
      </c>
      <c r="B13" s="8" t="s">
        <v>99</v>
      </c>
      <c r="C13" s="10">
        <v>50</v>
      </c>
      <c r="D13" s="10">
        <v>50</v>
      </c>
      <c r="E13" s="13">
        <f t="shared" si="0"/>
        <v>1</v>
      </c>
      <c r="F13" s="10">
        <v>0</v>
      </c>
      <c r="G13" s="10">
        <v>50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2"/>
        <v>0</v>
      </c>
      <c r="M13" s="10">
        <v>0</v>
      </c>
      <c r="N13" s="10">
        <v>0</v>
      </c>
      <c r="O13" s="10">
        <v>0</v>
      </c>
      <c r="P13" s="10">
        <f t="shared" si="3"/>
        <v>0</v>
      </c>
      <c r="Q13" s="10">
        <v>0</v>
      </c>
      <c r="R13" s="10">
        <v>0</v>
      </c>
      <c r="S13" s="10">
        <v>0</v>
      </c>
      <c r="T13" s="10">
        <v>0</v>
      </c>
      <c r="U13" s="10">
        <v>1</v>
      </c>
      <c r="V13" s="10">
        <v>49</v>
      </c>
      <c r="W13" s="10">
        <v>0</v>
      </c>
      <c r="X13" s="10">
        <v>50000</v>
      </c>
      <c r="Y13" s="10">
        <v>49000</v>
      </c>
      <c r="Z13" s="29">
        <v>1000</v>
      </c>
      <c r="AA13" s="7" t="s">
        <v>50</v>
      </c>
      <c r="AB13" s="8" t="s">
        <v>131</v>
      </c>
      <c r="AC13" s="14" t="s">
        <v>203</v>
      </c>
    </row>
    <row r="14" spans="1:29" s="1" customFormat="1" ht="12" customHeight="1">
      <c r="A14" s="25">
        <v>7</v>
      </c>
      <c r="B14" s="8" t="s">
        <v>183</v>
      </c>
      <c r="C14" s="10">
        <v>98</v>
      </c>
      <c r="D14" s="10">
        <v>91</v>
      </c>
      <c r="E14" s="13">
        <f t="shared" si="0"/>
        <v>0.9285714285714286</v>
      </c>
      <c r="F14" s="10">
        <v>0</v>
      </c>
      <c r="G14" s="10">
        <v>91</v>
      </c>
      <c r="H14" s="10">
        <v>0</v>
      </c>
      <c r="I14" s="10">
        <v>0</v>
      </c>
      <c r="J14" s="10">
        <v>0</v>
      </c>
      <c r="K14" s="10">
        <v>0</v>
      </c>
      <c r="L14" s="10">
        <f t="shared" si="2"/>
        <v>0</v>
      </c>
      <c r="M14" s="10">
        <v>0</v>
      </c>
      <c r="N14" s="10">
        <v>0</v>
      </c>
      <c r="O14" s="10">
        <v>0</v>
      </c>
      <c r="P14" s="10">
        <f t="shared" si="3"/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91</v>
      </c>
      <c r="W14" s="10">
        <v>0</v>
      </c>
      <c r="X14" s="10">
        <v>91000</v>
      </c>
      <c r="Y14" s="10">
        <v>91000</v>
      </c>
      <c r="Z14" s="29">
        <v>0</v>
      </c>
      <c r="AA14" s="7" t="s">
        <v>184</v>
      </c>
      <c r="AB14" s="8" t="s">
        <v>185</v>
      </c>
      <c r="AC14" s="14" t="s">
        <v>204</v>
      </c>
    </row>
    <row r="15" spans="1:29" s="1" customFormat="1" ht="12" customHeight="1">
      <c r="A15" s="25">
        <v>8</v>
      </c>
      <c r="B15" s="8" t="s">
        <v>105</v>
      </c>
      <c r="C15" s="10">
        <v>78</v>
      </c>
      <c r="D15" s="10">
        <v>78</v>
      </c>
      <c r="E15" s="13">
        <f t="shared" si="0"/>
        <v>1</v>
      </c>
      <c r="F15" s="10">
        <v>0</v>
      </c>
      <c r="G15" s="10">
        <v>78</v>
      </c>
      <c r="H15" s="10">
        <v>0</v>
      </c>
      <c r="I15" s="11">
        <v>0</v>
      </c>
      <c r="J15" s="10">
        <v>0</v>
      </c>
      <c r="K15" s="10">
        <v>0</v>
      </c>
      <c r="L15" s="10">
        <f t="shared" si="2"/>
        <v>0</v>
      </c>
      <c r="M15" s="10">
        <v>0</v>
      </c>
      <c r="N15" s="10">
        <v>0</v>
      </c>
      <c r="O15" s="10">
        <v>0</v>
      </c>
      <c r="P15" s="10">
        <f t="shared" si="3"/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77</v>
      </c>
      <c r="W15" s="10">
        <v>0</v>
      </c>
      <c r="X15" s="10">
        <v>80730</v>
      </c>
      <c r="Y15" s="10">
        <v>79695</v>
      </c>
      <c r="Z15" s="29">
        <v>1035</v>
      </c>
      <c r="AA15" s="7" t="s">
        <v>56</v>
      </c>
      <c r="AB15" s="8" t="s">
        <v>135</v>
      </c>
      <c r="AC15" s="14" t="s">
        <v>205</v>
      </c>
    </row>
    <row r="16" spans="1:29" s="1" customFormat="1" ht="12" customHeight="1">
      <c r="A16" s="25">
        <v>9</v>
      </c>
      <c r="B16" s="8" t="s">
        <v>90</v>
      </c>
      <c r="C16" s="10">
        <v>233</v>
      </c>
      <c r="D16" s="10">
        <v>225</v>
      </c>
      <c r="E16" s="13">
        <f t="shared" si="0"/>
        <v>0.9656652360515021</v>
      </c>
      <c r="F16" s="10">
        <v>0</v>
      </c>
      <c r="G16" s="10">
        <v>225</v>
      </c>
      <c r="H16" s="10">
        <v>0</v>
      </c>
      <c r="I16" s="10">
        <v>0</v>
      </c>
      <c r="J16" s="10">
        <v>0</v>
      </c>
      <c r="K16" s="10">
        <v>0</v>
      </c>
      <c r="L16" s="10">
        <f t="shared" si="2"/>
        <v>0</v>
      </c>
      <c r="M16" s="10">
        <v>0</v>
      </c>
      <c r="N16" s="10">
        <v>0</v>
      </c>
      <c r="O16" s="10">
        <v>0</v>
      </c>
      <c r="P16" s="10">
        <f t="shared" si="3"/>
        <v>0</v>
      </c>
      <c r="Q16" s="10">
        <v>0</v>
      </c>
      <c r="R16" s="10">
        <v>0</v>
      </c>
      <c r="S16" s="10">
        <v>0</v>
      </c>
      <c r="T16" s="10">
        <v>0</v>
      </c>
      <c r="U16" s="10">
        <v>1</v>
      </c>
      <c r="V16" s="10">
        <v>224</v>
      </c>
      <c r="W16" s="10">
        <v>0</v>
      </c>
      <c r="X16" s="10">
        <v>218195</v>
      </c>
      <c r="Y16" s="10">
        <v>217160</v>
      </c>
      <c r="Z16" s="29">
        <v>1035</v>
      </c>
      <c r="AA16" s="7" t="s">
        <v>40</v>
      </c>
      <c r="AB16" s="8" t="s">
        <v>136</v>
      </c>
      <c r="AC16" s="14" t="s">
        <v>206</v>
      </c>
    </row>
    <row r="17" spans="1:29" s="1" customFormat="1" ht="12" customHeight="1">
      <c r="A17" s="25">
        <v>10</v>
      </c>
      <c r="B17" s="8" t="s">
        <v>115</v>
      </c>
      <c r="C17" s="10">
        <v>98</v>
      </c>
      <c r="D17" s="10">
        <v>98</v>
      </c>
      <c r="E17" s="13">
        <f t="shared" si="0"/>
        <v>1</v>
      </c>
      <c r="F17" s="10">
        <v>0</v>
      </c>
      <c r="G17" s="10">
        <v>98</v>
      </c>
      <c r="H17" s="10">
        <v>0</v>
      </c>
      <c r="I17" s="10">
        <v>0</v>
      </c>
      <c r="J17" s="10">
        <v>0</v>
      </c>
      <c r="K17" s="10">
        <v>0</v>
      </c>
      <c r="L17" s="10">
        <f t="shared" si="2"/>
        <v>0</v>
      </c>
      <c r="M17" s="10">
        <v>0</v>
      </c>
      <c r="N17" s="10">
        <v>0</v>
      </c>
      <c r="O17" s="10">
        <v>0</v>
      </c>
      <c r="P17" s="10">
        <f t="shared" si="3"/>
        <v>0</v>
      </c>
      <c r="Q17" s="10">
        <v>0</v>
      </c>
      <c r="R17" s="10">
        <v>0</v>
      </c>
      <c r="S17" s="10">
        <v>0</v>
      </c>
      <c r="T17" s="10">
        <v>0</v>
      </c>
      <c r="U17" s="10">
        <v>13</v>
      </c>
      <c r="V17" s="10">
        <v>85</v>
      </c>
      <c r="W17" s="10">
        <v>0</v>
      </c>
      <c r="X17" s="10">
        <v>109760</v>
      </c>
      <c r="Y17" s="10">
        <v>95200</v>
      </c>
      <c r="Z17" s="29">
        <v>14560</v>
      </c>
      <c r="AA17" s="7" t="s">
        <v>65</v>
      </c>
      <c r="AB17" s="8" t="s">
        <v>137</v>
      </c>
      <c r="AC17" s="14" t="s">
        <v>207</v>
      </c>
    </row>
    <row r="18" spans="1:29" s="1" customFormat="1" ht="12" customHeight="1">
      <c r="A18" s="25">
        <v>11</v>
      </c>
      <c r="B18" s="8" t="s">
        <v>109</v>
      </c>
      <c r="C18" s="10">
        <v>95</v>
      </c>
      <c r="D18" s="10">
        <v>94</v>
      </c>
      <c r="E18" s="13">
        <f t="shared" si="0"/>
        <v>0.9894736842105263</v>
      </c>
      <c r="F18" s="10">
        <v>0</v>
      </c>
      <c r="G18" s="10">
        <v>94</v>
      </c>
      <c r="H18" s="10">
        <v>0</v>
      </c>
      <c r="I18" s="10">
        <v>0</v>
      </c>
      <c r="J18" s="10">
        <v>0</v>
      </c>
      <c r="K18" s="10">
        <v>0</v>
      </c>
      <c r="L18" s="10">
        <f t="shared" si="2"/>
        <v>0</v>
      </c>
      <c r="M18" s="10">
        <v>0</v>
      </c>
      <c r="N18" s="10">
        <v>0</v>
      </c>
      <c r="O18" s="10">
        <v>0</v>
      </c>
      <c r="P18" s="10">
        <f t="shared" si="3"/>
        <v>0</v>
      </c>
      <c r="Q18" s="10">
        <v>0</v>
      </c>
      <c r="R18" s="10">
        <v>0</v>
      </c>
      <c r="S18" s="10">
        <v>0</v>
      </c>
      <c r="T18" s="10">
        <v>0</v>
      </c>
      <c r="U18" s="10">
        <v>2</v>
      </c>
      <c r="V18" s="10">
        <v>92</v>
      </c>
      <c r="W18" s="10">
        <v>0</v>
      </c>
      <c r="X18" s="10">
        <v>105280</v>
      </c>
      <c r="Y18" s="10">
        <v>103040</v>
      </c>
      <c r="Z18" s="29">
        <v>2240</v>
      </c>
      <c r="AA18" s="7" t="s">
        <v>60</v>
      </c>
      <c r="AB18" s="8" t="s">
        <v>131</v>
      </c>
      <c r="AC18" s="14" t="s">
        <v>208</v>
      </c>
    </row>
    <row r="19" spans="1:29" s="1" customFormat="1" ht="12" customHeight="1">
      <c r="A19" s="25">
        <v>12</v>
      </c>
      <c r="B19" s="8" t="s">
        <v>117</v>
      </c>
      <c r="C19" s="10">
        <v>49</v>
      </c>
      <c r="D19" s="10">
        <v>49</v>
      </c>
      <c r="E19" s="13">
        <f t="shared" si="0"/>
        <v>1</v>
      </c>
      <c r="F19" s="10">
        <v>0</v>
      </c>
      <c r="G19" s="10">
        <v>49</v>
      </c>
      <c r="H19" s="10">
        <v>0</v>
      </c>
      <c r="I19" s="10">
        <v>0</v>
      </c>
      <c r="J19" s="10">
        <v>0</v>
      </c>
      <c r="K19" s="10">
        <v>0</v>
      </c>
      <c r="L19" s="10">
        <f t="shared" si="2"/>
        <v>0</v>
      </c>
      <c r="M19" s="10">
        <v>0</v>
      </c>
      <c r="N19" s="10">
        <v>0</v>
      </c>
      <c r="O19" s="10">
        <v>0</v>
      </c>
      <c r="P19" s="10">
        <f t="shared" si="3"/>
        <v>0</v>
      </c>
      <c r="Q19" s="10">
        <v>0</v>
      </c>
      <c r="R19" s="10">
        <v>0</v>
      </c>
      <c r="S19" s="10">
        <v>0</v>
      </c>
      <c r="T19" s="10">
        <v>0</v>
      </c>
      <c r="U19" s="10">
        <v>7</v>
      </c>
      <c r="V19" s="10">
        <v>42</v>
      </c>
      <c r="W19" s="10">
        <v>0</v>
      </c>
      <c r="X19" s="10">
        <v>54880</v>
      </c>
      <c r="Y19" s="10">
        <v>47040</v>
      </c>
      <c r="Z19" s="29">
        <v>7840</v>
      </c>
      <c r="AA19" s="7" t="s">
        <v>67</v>
      </c>
      <c r="AB19" s="8" t="s">
        <v>132</v>
      </c>
      <c r="AC19" s="14" t="s">
        <v>209</v>
      </c>
    </row>
    <row r="20" spans="1:29" s="1" customFormat="1" ht="12" customHeight="1">
      <c r="A20" s="25">
        <v>13</v>
      </c>
      <c r="B20" s="8" t="s">
        <v>125</v>
      </c>
      <c r="C20" s="10">
        <v>99</v>
      </c>
      <c r="D20" s="10">
        <v>94</v>
      </c>
      <c r="E20" s="13">
        <f t="shared" si="0"/>
        <v>0.9494949494949495</v>
      </c>
      <c r="F20" s="10">
        <v>0</v>
      </c>
      <c r="G20" s="10">
        <v>94</v>
      </c>
      <c r="H20" s="10">
        <v>0</v>
      </c>
      <c r="I20" s="10">
        <v>0</v>
      </c>
      <c r="J20" s="10">
        <v>0</v>
      </c>
      <c r="K20" s="10">
        <v>0</v>
      </c>
      <c r="L20" s="10">
        <f t="shared" si="2"/>
        <v>0</v>
      </c>
      <c r="M20" s="10">
        <v>0</v>
      </c>
      <c r="N20" s="10">
        <v>0</v>
      </c>
      <c r="O20" s="10">
        <v>0</v>
      </c>
      <c r="P20" s="10">
        <f t="shared" si="3"/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94</v>
      </c>
      <c r="W20" s="10">
        <v>0</v>
      </c>
      <c r="X20" s="10">
        <v>85775</v>
      </c>
      <c r="Y20" s="10">
        <v>85775</v>
      </c>
      <c r="Z20" s="29">
        <v>0</v>
      </c>
      <c r="AA20" s="7" t="s">
        <v>75</v>
      </c>
      <c r="AB20" s="8" t="s">
        <v>134</v>
      </c>
      <c r="AC20" s="14" t="s">
        <v>210</v>
      </c>
    </row>
    <row r="21" spans="1:29" s="1" customFormat="1" ht="12" customHeight="1">
      <c r="A21" s="25">
        <v>14</v>
      </c>
      <c r="B21" s="8" t="s">
        <v>112</v>
      </c>
      <c r="C21" s="10">
        <v>50</v>
      </c>
      <c r="D21" s="10">
        <v>50</v>
      </c>
      <c r="E21" s="13">
        <f t="shared" si="0"/>
        <v>1</v>
      </c>
      <c r="F21" s="10">
        <v>0</v>
      </c>
      <c r="G21" s="10">
        <v>0</v>
      </c>
      <c r="H21" s="10">
        <v>50</v>
      </c>
      <c r="I21" s="10">
        <v>0</v>
      </c>
      <c r="J21" s="10">
        <v>0</v>
      </c>
      <c r="K21" s="10">
        <v>0</v>
      </c>
      <c r="L21" s="10">
        <f t="shared" si="2"/>
        <v>50</v>
      </c>
      <c r="M21" s="10">
        <v>10</v>
      </c>
      <c r="N21" s="10">
        <v>27</v>
      </c>
      <c r="O21" s="10">
        <v>13</v>
      </c>
      <c r="P21" s="10">
        <f t="shared" si="3"/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110000</v>
      </c>
      <c r="Y21" s="10">
        <v>0</v>
      </c>
      <c r="Z21" s="29">
        <v>110000</v>
      </c>
      <c r="AA21" s="7" t="s">
        <v>63</v>
      </c>
      <c r="AB21" s="8" t="s">
        <v>138</v>
      </c>
      <c r="AC21" s="14" t="s">
        <v>211</v>
      </c>
    </row>
    <row r="22" spans="1:29" s="1" customFormat="1" ht="12" customHeight="1">
      <c r="A22" s="25">
        <v>15</v>
      </c>
      <c r="B22" s="8" t="s">
        <v>94</v>
      </c>
      <c r="C22" s="10">
        <v>42</v>
      </c>
      <c r="D22" s="10">
        <v>5</v>
      </c>
      <c r="E22" s="13">
        <f t="shared" si="0"/>
        <v>0.11904761904761904</v>
      </c>
      <c r="F22" s="10">
        <v>0</v>
      </c>
      <c r="G22" s="10">
        <v>0</v>
      </c>
      <c r="H22" s="10">
        <v>0</v>
      </c>
      <c r="I22" s="10">
        <v>5</v>
      </c>
      <c r="J22" s="10">
        <v>0</v>
      </c>
      <c r="K22" s="10">
        <v>0</v>
      </c>
      <c r="L22" s="10">
        <f t="shared" si="2"/>
        <v>0</v>
      </c>
      <c r="M22" s="10">
        <v>0</v>
      </c>
      <c r="N22" s="10">
        <v>0</v>
      </c>
      <c r="O22" s="10">
        <v>0</v>
      </c>
      <c r="P22" s="10">
        <f t="shared" si="3"/>
        <v>0</v>
      </c>
      <c r="Q22" s="10">
        <v>0</v>
      </c>
      <c r="R22" s="10">
        <v>0</v>
      </c>
      <c r="S22" s="10">
        <v>0</v>
      </c>
      <c r="T22" s="10">
        <v>0</v>
      </c>
      <c r="U22" s="10">
        <v>5</v>
      </c>
      <c r="V22" s="10">
        <v>0</v>
      </c>
      <c r="W22" s="10">
        <v>0</v>
      </c>
      <c r="X22" s="10">
        <v>4750</v>
      </c>
      <c r="Y22" s="10">
        <v>0</v>
      </c>
      <c r="Z22" s="29">
        <v>4750</v>
      </c>
      <c r="AA22" s="7" t="s">
        <v>45</v>
      </c>
      <c r="AB22" s="8" t="s">
        <v>139</v>
      </c>
      <c r="AC22" s="14" t="s">
        <v>212</v>
      </c>
    </row>
    <row r="23" spans="1:29" s="1" customFormat="1" ht="12" customHeight="1">
      <c r="A23" s="25">
        <v>16</v>
      </c>
      <c r="B23" s="8" t="s">
        <v>87</v>
      </c>
      <c r="C23" s="10">
        <v>326</v>
      </c>
      <c r="D23" s="10">
        <v>326</v>
      </c>
      <c r="E23" s="13">
        <v>1</v>
      </c>
      <c r="F23" s="10">
        <v>0</v>
      </c>
      <c r="G23" s="10">
        <v>246</v>
      </c>
      <c r="H23" s="10">
        <v>32</v>
      </c>
      <c r="I23" s="10">
        <v>48</v>
      </c>
      <c r="J23" s="10">
        <v>0</v>
      </c>
      <c r="K23" s="10">
        <v>0</v>
      </c>
      <c r="L23" s="10">
        <v>80</v>
      </c>
      <c r="M23" s="10">
        <v>18</v>
      </c>
      <c r="N23" s="10">
        <v>33</v>
      </c>
      <c r="O23" s="10">
        <v>29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246</v>
      </c>
      <c r="W23" s="10">
        <v>0</v>
      </c>
      <c r="X23" s="10">
        <v>566910</v>
      </c>
      <c r="Y23" s="10">
        <v>235710</v>
      </c>
      <c r="Z23" s="29">
        <v>331200</v>
      </c>
      <c r="AA23" s="7" t="s">
        <v>37</v>
      </c>
      <c r="AB23" s="8" t="s">
        <v>140</v>
      </c>
      <c r="AC23" s="14" t="s">
        <v>213</v>
      </c>
    </row>
    <row r="24" spans="1:29" s="1" customFormat="1" ht="12" customHeight="1">
      <c r="A24" s="25">
        <v>17</v>
      </c>
      <c r="B24" s="8" t="s">
        <v>96</v>
      </c>
      <c r="C24" s="10">
        <v>200</v>
      </c>
      <c r="D24" s="10">
        <v>189</v>
      </c>
      <c r="E24" s="13">
        <f>D24/C24</f>
        <v>0.945</v>
      </c>
      <c r="F24" s="10">
        <v>0</v>
      </c>
      <c r="G24" s="10">
        <v>189</v>
      </c>
      <c r="H24" s="10">
        <v>0</v>
      </c>
      <c r="I24" s="10">
        <v>0</v>
      </c>
      <c r="J24" s="10">
        <v>0</v>
      </c>
      <c r="K24" s="10">
        <v>0</v>
      </c>
      <c r="L24" s="10">
        <f>M24+N24+O24</f>
        <v>0</v>
      </c>
      <c r="M24" s="10">
        <v>0</v>
      </c>
      <c r="N24" s="10">
        <v>0</v>
      </c>
      <c r="O24" s="10">
        <v>0</v>
      </c>
      <c r="P24" s="10">
        <f>Q24+R24+S24+T24</f>
        <v>0</v>
      </c>
      <c r="Q24" s="10">
        <v>0</v>
      </c>
      <c r="R24" s="10">
        <v>0</v>
      </c>
      <c r="S24" s="10">
        <v>0</v>
      </c>
      <c r="T24" s="10">
        <v>0</v>
      </c>
      <c r="U24" s="10">
        <v>1</v>
      </c>
      <c r="V24" s="10">
        <v>188</v>
      </c>
      <c r="W24" s="10">
        <v>0</v>
      </c>
      <c r="X24" s="10">
        <v>211680</v>
      </c>
      <c r="Y24" s="10">
        <v>210560</v>
      </c>
      <c r="Z24" s="29">
        <v>1120</v>
      </c>
      <c r="AA24" s="7" t="s">
        <v>47</v>
      </c>
      <c r="AB24" s="8" t="s">
        <v>141</v>
      </c>
      <c r="AC24" s="14" t="s">
        <v>214</v>
      </c>
    </row>
    <row r="25" spans="1:29" s="1" customFormat="1" ht="12" customHeight="1">
      <c r="A25" s="25">
        <v>18</v>
      </c>
      <c r="B25" s="8" t="s">
        <v>119</v>
      </c>
      <c r="C25" s="10">
        <v>98</v>
      </c>
      <c r="D25" s="10">
        <v>78</v>
      </c>
      <c r="E25" s="13">
        <f>D25/C25</f>
        <v>0.7959183673469388</v>
      </c>
      <c r="F25" s="10">
        <v>0</v>
      </c>
      <c r="G25" s="10">
        <v>78</v>
      </c>
      <c r="H25" s="10">
        <v>0</v>
      </c>
      <c r="I25" s="10">
        <v>0</v>
      </c>
      <c r="J25" s="10">
        <v>0</v>
      </c>
      <c r="K25" s="10">
        <v>0</v>
      </c>
      <c r="L25" s="10">
        <f>M25+N25+O25</f>
        <v>0</v>
      </c>
      <c r="M25" s="10">
        <v>0</v>
      </c>
      <c r="N25" s="10">
        <v>0</v>
      </c>
      <c r="O25" s="10">
        <v>0</v>
      </c>
      <c r="P25" s="10">
        <f>Q25+R25+S25+T25</f>
        <v>0</v>
      </c>
      <c r="Q25" s="10">
        <v>0</v>
      </c>
      <c r="R25" s="10">
        <v>0</v>
      </c>
      <c r="S25" s="10">
        <v>0</v>
      </c>
      <c r="T25" s="10">
        <v>0</v>
      </c>
      <c r="U25" s="10">
        <v>5</v>
      </c>
      <c r="V25" s="10">
        <v>73</v>
      </c>
      <c r="W25" s="10">
        <v>0</v>
      </c>
      <c r="X25" s="10">
        <v>49920</v>
      </c>
      <c r="Y25" s="10">
        <v>46720</v>
      </c>
      <c r="Z25" s="29">
        <v>3200</v>
      </c>
      <c r="AA25" s="7" t="s">
        <v>69</v>
      </c>
      <c r="AB25" s="8" t="s">
        <v>142</v>
      </c>
      <c r="AC25" s="14" t="s">
        <v>215</v>
      </c>
    </row>
    <row r="26" spans="1:29" s="1" customFormat="1" ht="12" customHeight="1">
      <c r="A26" s="25">
        <v>19</v>
      </c>
      <c r="B26" s="8" t="s">
        <v>83</v>
      </c>
      <c r="C26" s="10">
        <v>100</v>
      </c>
      <c r="D26" s="10">
        <v>98</v>
      </c>
      <c r="E26" s="13">
        <f>D26/C26</f>
        <v>0.98</v>
      </c>
      <c r="F26" s="10">
        <v>0</v>
      </c>
      <c r="G26" s="10">
        <v>98</v>
      </c>
      <c r="H26" s="10">
        <v>0</v>
      </c>
      <c r="I26" s="10">
        <v>0</v>
      </c>
      <c r="J26" s="10">
        <v>0</v>
      </c>
      <c r="K26" s="10">
        <v>0</v>
      </c>
      <c r="L26" s="10">
        <f>M26+N26+O26</f>
        <v>0</v>
      </c>
      <c r="M26" s="10">
        <v>0</v>
      </c>
      <c r="N26" s="10">
        <v>0</v>
      </c>
      <c r="O26" s="10">
        <v>0</v>
      </c>
      <c r="P26" s="10">
        <f>Q26+R26+S26+T26</f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98</v>
      </c>
      <c r="W26" s="10">
        <v>0</v>
      </c>
      <c r="X26" s="10">
        <v>146020</v>
      </c>
      <c r="Y26" s="10">
        <v>146020</v>
      </c>
      <c r="Z26" s="29">
        <v>0</v>
      </c>
      <c r="AA26" s="7" t="s">
        <v>33</v>
      </c>
      <c r="AB26" s="8" t="s">
        <v>143</v>
      </c>
      <c r="AC26" s="14" t="s">
        <v>216</v>
      </c>
    </row>
    <row r="27" spans="1:29" s="1" customFormat="1" ht="12" customHeight="1">
      <c r="A27" s="25">
        <v>20</v>
      </c>
      <c r="B27" s="8" t="s">
        <v>118</v>
      </c>
      <c r="C27" s="10">
        <v>100</v>
      </c>
      <c r="D27" s="10">
        <v>89</v>
      </c>
      <c r="E27" s="13">
        <f>D27/C27</f>
        <v>0.89</v>
      </c>
      <c r="F27" s="10">
        <v>0</v>
      </c>
      <c r="G27" s="10">
        <v>89</v>
      </c>
      <c r="H27" s="10">
        <v>0</v>
      </c>
      <c r="I27" s="10">
        <v>0</v>
      </c>
      <c r="J27" s="10">
        <v>0</v>
      </c>
      <c r="K27" s="10">
        <v>0</v>
      </c>
      <c r="L27" s="10">
        <f>M27+N27+O27</f>
        <v>0</v>
      </c>
      <c r="M27" s="10">
        <v>0</v>
      </c>
      <c r="N27" s="10">
        <v>0</v>
      </c>
      <c r="O27" s="10">
        <v>0</v>
      </c>
      <c r="P27" s="10">
        <f>Q27+R27+S27+T27</f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89</v>
      </c>
      <c r="W27" s="10">
        <v>0</v>
      </c>
      <c r="X27" s="10">
        <v>67284</v>
      </c>
      <c r="Y27" s="10">
        <v>67284</v>
      </c>
      <c r="Z27" s="29">
        <v>0</v>
      </c>
      <c r="AA27" s="7" t="s">
        <v>68</v>
      </c>
      <c r="AB27" s="8" t="s">
        <v>141</v>
      </c>
      <c r="AC27" s="14" t="s">
        <v>217</v>
      </c>
    </row>
    <row r="28" spans="1:29" s="1" customFormat="1" ht="12" customHeight="1">
      <c r="A28" s="25">
        <v>21</v>
      </c>
      <c r="B28" s="8" t="s">
        <v>88</v>
      </c>
      <c r="C28" s="10">
        <v>218</v>
      </c>
      <c r="D28" s="10">
        <v>212</v>
      </c>
      <c r="E28" s="13">
        <v>0.9724770642201835</v>
      </c>
      <c r="F28" s="10">
        <v>0</v>
      </c>
      <c r="G28" s="10">
        <v>86</v>
      </c>
      <c r="H28" s="10">
        <v>102</v>
      </c>
      <c r="I28" s="10">
        <v>24</v>
      </c>
      <c r="J28" s="10">
        <v>0</v>
      </c>
      <c r="K28" s="10">
        <v>0</v>
      </c>
      <c r="L28" s="10">
        <v>212</v>
      </c>
      <c r="M28" s="10">
        <v>127</v>
      </c>
      <c r="N28" s="10">
        <v>38</v>
      </c>
      <c r="O28" s="10">
        <v>47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243990</v>
      </c>
      <c r="Y28" s="10">
        <v>0</v>
      </c>
      <c r="Z28" s="29">
        <v>243990</v>
      </c>
      <c r="AA28" s="7" t="s">
        <v>38</v>
      </c>
      <c r="AB28" s="8" t="s">
        <v>144</v>
      </c>
      <c r="AC28" s="14" t="s">
        <v>218</v>
      </c>
    </row>
    <row r="29" spans="1:29" s="1" customFormat="1" ht="12" customHeight="1">
      <c r="A29" s="25">
        <v>22</v>
      </c>
      <c r="B29" s="8" t="s">
        <v>101</v>
      </c>
      <c r="C29" s="10">
        <v>76</v>
      </c>
      <c r="D29" s="10">
        <v>76</v>
      </c>
      <c r="E29" s="13">
        <f>D29/C29</f>
        <v>1</v>
      </c>
      <c r="F29" s="10">
        <v>0</v>
      </c>
      <c r="G29" s="10">
        <v>76</v>
      </c>
      <c r="H29" s="10">
        <v>0</v>
      </c>
      <c r="I29" s="10">
        <v>0</v>
      </c>
      <c r="J29" s="10">
        <v>0</v>
      </c>
      <c r="K29" s="10">
        <v>0</v>
      </c>
      <c r="L29" s="10">
        <f>M29+N29+O29</f>
        <v>0</v>
      </c>
      <c r="M29" s="10">
        <v>0</v>
      </c>
      <c r="N29" s="10">
        <v>0</v>
      </c>
      <c r="O29" s="10">
        <v>0</v>
      </c>
      <c r="P29" s="10">
        <f>Q29+R29+S29+T29</f>
        <v>0</v>
      </c>
      <c r="Q29" s="10">
        <v>0</v>
      </c>
      <c r="R29" s="10">
        <v>0</v>
      </c>
      <c r="S29" s="10">
        <v>0</v>
      </c>
      <c r="T29" s="10">
        <v>0</v>
      </c>
      <c r="U29" s="10">
        <v>4</v>
      </c>
      <c r="V29" s="10">
        <v>72</v>
      </c>
      <c r="W29" s="10">
        <v>0</v>
      </c>
      <c r="X29" s="10">
        <v>85120</v>
      </c>
      <c r="Y29" s="10">
        <v>80640</v>
      </c>
      <c r="Z29" s="29">
        <v>4480</v>
      </c>
      <c r="AA29" s="7" t="s">
        <v>52</v>
      </c>
      <c r="AB29" s="8" t="s">
        <v>145</v>
      </c>
      <c r="AC29" s="14" t="s">
        <v>219</v>
      </c>
    </row>
    <row r="30" spans="1:29" s="1" customFormat="1" ht="12" customHeight="1">
      <c r="A30" s="25">
        <v>23</v>
      </c>
      <c r="B30" s="8" t="s">
        <v>98</v>
      </c>
      <c r="C30" s="10">
        <v>162</v>
      </c>
      <c r="D30" s="10">
        <v>152</v>
      </c>
      <c r="E30" s="13">
        <f>D30/C30</f>
        <v>0.9382716049382716</v>
      </c>
      <c r="F30" s="10">
        <v>70</v>
      </c>
      <c r="G30" s="10">
        <v>0</v>
      </c>
      <c r="H30" s="10">
        <v>82</v>
      </c>
      <c r="I30" s="10">
        <v>0</v>
      </c>
      <c r="J30" s="10">
        <v>0</v>
      </c>
      <c r="K30" s="10">
        <v>0</v>
      </c>
      <c r="L30" s="10">
        <f>M30+N30+O30</f>
        <v>152</v>
      </c>
      <c r="M30" s="10">
        <v>145</v>
      </c>
      <c r="N30" s="10">
        <v>3</v>
      </c>
      <c r="O30" s="10">
        <v>4</v>
      </c>
      <c r="P30" s="10">
        <f>Q30+R30+S30+T30</f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140740</v>
      </c>
      <c r="Y30" s="10">
        <v>0</v>
      </c>
      <c r="Z30" s="29">
        <v>140740</v>
      </c>
      <c r="AA30" s="7" t="s">
        <v>49</v>
      </c>
      <c r="AB30" s="8" t="s">
        <v>146</v>
      </c>
      <c r="AC30" s="14" t="s">
        <v>220</v>
      </c>
    </row>
    <row r="31" spans="1:29" s="1" customFormat="1" ht="12" customHeight="1">
      <c r="A31" s="25">
        <v>24</v>
      </c>
      <c r="B31" s="8" t="s">
        <v>180</v>
      </c>
      <c r="C31" s="10">
        <v>801</v>
      </c>
      <c r="D31" s="10">
        <v>756</v>
      </c>
      <c r="E31" s="13">
        <f>D31/C31</f>
        <v>0.9438202247191011</v>
      </c>
      <c r="F31" s="10">
        <v>0</v>
      </c>
      <c r="G31" s="10">
        <v>756</v>
      </c>
      <c r="H31" s="10">
        <v>0</v>
      </c>
      <c r="I31" s="10">
        <v>0</v>
      </c>
      <c r="J31" s="10">
        <v>0</v>
      </c>
      <c r="K31" s="10">
        <v>0</v>
      </c>
      <c r="L31" s="10">
        <f>M31+N31+O31</f>
        <v>756</v>
      </c>
      <c r="M31" s="10">
        <v>464</v>
      </c>
      <c r="N31" s="10">
        <v>241</v>
      </c>
      <c r="O31" s="10">
        <v>51</v>
      </c>
      <c r="P31" s="10">
        <f>Q31+R31+S31+T31</f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883008</v>
      </c>
      <c r="Y31" s="10"/>
      <c r="Z31" s="29">
        <v>883008</v>
      </c>
      <c r="AA31" s="7" t="s">
        <v>181</v>
      </c>
      <c r="AB31" s="8" t="s">
        <v>182</v>
      </c>
      <c r="AC31" s="14" t="s">
        <v>221</v>
      </c>
    </row>
    <row r="32" spans="1:29" s="1" customFormat="1" ht="12" customHeight="1">
      <c r="A32" s="25">
        <v>25</v>
      </c>
      <c r="B32" s="8" t="s">
        <v>186</v>
      </c>
      <c r="C32" s="10">
        <v>28</v>
      </c>
      <c r="D32" s="10">
        <v>17</v>
      </c>
      <c r="E32" s="13">
        <f>D32/C32</f>
        <v>0.6071428571428571</v>
      </c>
      <c r="F32" s="10">
        <v>0</v>
      </c>
      <c r="G32" s="10">
        <v>0</v>
      </c>
      <c r="H32" s="10">
        <v>17</v>
      </c>
      <c r="I32" s="10">
        <v>0</v>
      </c>
      <c r="J32" s="10">
        <v>0</v>
      </c>
      <c r="K32" s="10">
        <v>0</v>
      </c>
      <c r="L32" s="10">
        <f>M32+N32+O32</f>
        <v>17</v>
      </c>
      <c r="M32" s="10">
        <v>0</v>
      </c>
      <c r="N32" s="10">
        <v>2</v>
      </c>
      <c r="O32" s="10">
        <v>15</v>
      </c>
      <c r="P32" s="10">
        <f>Q32+R32+S32+T32</f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27200</v>
      </c>
      <c r="Y32" s="10">
        <v>0</v>
      </c>
      <c r="Z32" s="29">
        <v>27200</v>
      </c>
      <c r="AA32" s="7" t="s">
        <v>187</v>
      </c>
      <c r="AB32" s="8" t="s">
        <v>188</v>
      </c>
      <c r="AC32" s="14" t="s">
        <v>222</v>
      </c>
    </row>
    <row r="33" spans="1:29" s="1" customFormat="1" ht="12" customHeight="1">
      <c r="A33" s="25">
        <v>26</v>
      </c>
      <c r="B33" s="8" t="s">
        <v>113</v>
      </c>
      <c r="C33" s="10">
        <v>1288</v>
      </c>
      <c r="D33" s="10">
        <v>1258</v>
      </c>
      <c r="E33" s="13">
        <v>0.9767080745341615</v>
      </c>
      <c r="F33" s="10">
        <v>0</v>
      </c>
      <c r="G33" s="10">
        <v>0</v>
      </c>
      <c r="H33" s="10">
        <v>602</v>
      </c>
      <c r="I33" s="10">
        <v>656</v>
      </c>
      <c r="J33" s="10">
        <v>0</v>
      </c>
      <c r="K33" s="10">
        <v>0</v>
      </c>
      <c r="L33" s="10">
        <v>656</v>
      </c>
      <c r="M33" s="10">
        <v>156</v>
      </c>
      <c r="N33" s="10">
        <v>25</v>
      </c>
      <c r="O33" s="10">
        <v>475</v>
      </c>
      <c r="P33" s="10">
        <v>602</v>
      </c>
      <c r="Q33" s="10">
        <v>602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5119200</v>
      </c>
      <c r="Y33" s="10">
        <v>2167200</v>
      </c>
      <c r="Z33" s="29">
        <v>2952000</v>
      </c>
      <c r="AA33" s="7" t="s">
        <v>64</v>
      </c>
      <c r="AB33" s="8" t="s">
        <v>147</v>
      </c>
      <c r="AC33" s="14" t="s">
        <v>223</v>
      </c>
    </row>
    <row r="34" spans="1:29" s="1" customFormat="1" ht="12" customHeight="1">
      <c r="A34" s="25">
        <v>27</v>
      </c>
      <c r="B34" s="8" t="s">
        <v>93</v>
      </c>
      <c r="C34" s="10">
        <v>100</v>
      </c>
      <c r="D34" s="10">
        <v>100</v>
      </c>
      <c r="E34" s="13">
        <f aca="true" t="shared" si="4" ref="E34:E48">D34/C34</f>
        <v>1</v>
      </c>
      <c r="F34" s="10">
        <v>0</v>
      </c>
      <c r="G34" s="10">
        <v>100</v>
      </c>
      <c r="H34" s="10">
        <v>0</v>
      </c>
      <c r="I34" s="10">
        <v>0</v>
      </c>
      <c r="J34" s="10">
        <v>0</v>
      </c>
      <c r="K34" s="10">
        <v>0</v>
      </c>
      <c r="L34" s="10">
        <f aca="true" t="shared" si="5" ref="L34:L48">M34+N34+O34</f>
        <v>0</v>
      </c>
      <c r="M34" s="10">
        <v>0</v>
      </c>
      <c r="N34" s="10">
        <v>0</v>
      </c>
      <c r="O34" s="10">
        <v>0</v>
      </c>
      <c r="P34" s="10">
        <f aca="true" t="shared" si="6" ref="P34:P48">Q34+R34+S34+T34</f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100</v>
      </c>
      <c r="W34" s="10">
        <v>0</v>
      </c>
      <c r="X34" s="10">
        <v>100000</v>
      </c>
      <c r="Y34" s="10">
        <v>100000</v>
      </c>
      <c r="Z34" s="29">
        <v>0</v>
      </c>
      <c r="AA34" s="7" t="s">
        <v>44</v>
      </c>
      <c r="AB34" s="8" t="s">
        <v>148</v>
      </c>
      <c r="AC34" s="14" t="s">
        <v>224</v>
      </c>
    </row>
    <row r="35" spans="1:29" s="1" customFormat="1" ht="12" customHeight="1">
      <c r="A35" s="25">
        <v>28</v>
      </c>
      <c r="B35" s="8" t="s">
        <v>123</v>
      </c>
      <c r="C35" s="10">
        <v>299</v>
      </c>
      <c r="D35" s="10">
        <v>297</v>
      </c>
      <c r="E35" s="13">
        <f t="shared" si="4"/>
        <v>0.9933110367892977</v>
      </c>
      <c r="F35" s="10">
        <v>0</v>
      </c>
      <c r="G35" s="10">
        <v>297</v>
      </c>
      <c r="H35" s="10">
        <v>0</v>
      </c>
      <c r="I35" s="10">
        <v>0</v>
      </c>
      <c r="J35" s="10">
        <v>0</v>
      </c>
      <c r="K35" s="10">
        <v>0</v>
      </c>
      <c r="L35" s="10">
        <f t="shared" si="5"/>
        <v>0</v>
      </c>
      <c r="M35" s="10">
        <v>0</v>
      </c>
      <c r="N35" s="10">
        <v>0</v>
      </c>
      <c r="O35" s="10">
        <v>0</v>
      </c>
      <c r="P35" s="10">
        <f t="shared" si="6"/>
        <v>0</v>
      </c>
      <c r="Q35" s="10">
        <v>0</v>
      </c>
      <c r="R35" s="10">
        <v>0</v>
      </c>
      <c r="S35" s="10">
        <v>0</v>
      </c>
      <c r="T35" s="10">
        <v>0</v>
      </c>
      <c r="U35" s="10">
        <v>7</v>
      </c>
      <c r="V35" s="10">
        <v>290</v>
      </c>
      <c r="W35" s="10">
        <v>0</v>
      </c>
      <c r="X35" s="10">
        <v>307880</v>
      </c>
      <c r="Y35" s="10">
        <v>300300</v>
      </c>
      <c r="Z35" s="29">
        <v>7580</v>
      </c>
      <c r="AA35" s="7" t="s">
        <v>73</v>
      </c>
      <c r="AB35" s="8" t="s">
        <v>149</v>
      </c>
      <c r="AC35" s="14" t="s">
        <v>225</v>
      </c>
    </row>
    <row r="36" spans="1:29" s="1" customFormat="1" ht="12" customHeight="1">
      <c r="A36" s="25">
        <v>29</v>
      </c>
      <c r="B36" s="8" t="s">
        <v>100</v>
      </c>
      <c r="C36" s="10">
        <v>100</v>
      </c>
      <c r="D36" s="10">
        <v>98</v>
      </c>
      <c r="E36" s="13">
        <f t="shared" si="4"/>
        <v>0.98</v>
      </c>
      <c r="F36" s="10">
        <v>0</v>
      </c>
      <c r="G36" s="10">
        <v>98</v>
      </c>
      <c r="H36" s="10">
        <v>0</v>
      </c>
      <c r="I36" s="10">
        <v>0</v>
      </c>
      <c r="J36" s="10">
        <v>0</v>
      </c>
      <c r="K36" s="10">
        <v>0</v>
      </c>
      <c r="L36" s="10">
        <f t="shared" si="5"/>
        <v>0</v>
      </c>
      <c r="M36" s="10">
        <v>0</v>
      </c>
      <c r="N36" s="10">
        <v>0</v>
      </c>
      <c r="O36" s="10">
        <v>0</v>
      </c>
      <c r="P36" s="10">
        <f t="shared" si="6"/>
        <v>0</v>
      </c>
      <c r="Q36" s="10">
        <v>0</v>
      </c>
      <c r="R36" s="10">
        <v>0</v>
      </c>
      <c r="S36" s="10">
        <v>0</v>
      </c>
      <c r="T36" s="10">
        <v>0</v>
      </c>
      <c r="U36" s="10">
        <v>12</v>
      </c>
      <c r="V36" s="10">
        <v>86</v>
      </c>
      <c r="W36" s="10">
        <v>0</v>
      </c>
      <c r="X36" s="10">
        <v>103880</v>
      </c>
      <c r="Y36" s="10">
        <v>91040</v>
      </c>
      <c r="Z36" s="29">
        <v>12840</v>
      </c>
      <c r="AA36" s="7" t="s">
        <v>51</v>
      </c>
      <c r="AB36" s="8" t="s">
        <v>150</v>
      </c>
      <c r="AC36" s="14" t="s">
        <v>226</v>
      </c>
    </row>
    <row r="37" spans="1:29" s="1" customFormat="1" ht="12" customHeight="1">
      <c r="A37" s="25">
        <v>30</v>
      </c>
      <c r="B37" s="8" t="s">
        <v>97</v>
      </c>
      <c r="C37" s="10">
        <v>150</v>
      </c>
      <c r="D37" s="10">
        <v>149</v>
      </c>
      <c r="E37" s="13">
        <f t="shared" si="4"/>
        <v>0.9933333333333333</v>
      </c>
      <c r="F37" s="10">
        <v>0</v>
      </c>
      <c r="G37" s="10">
        <v>149</v>
      </c>
      <c r="H37" s="10">
        <v>0</v>
      </c>
      <c r="I37" s="10">
        <v>0</v>
      </c>
      <c r="J37" s="10">
        <v>0</v>
      </c>
      <c r="K37" s="10">
        <v>0</v>
      </c>
      <c r="L37" s="10">
        <f t="shared" si="5"/>
        <v>0</v>
      </c>
      <c r="M37" s="10">
        <v>0</v>
      </c>
      <c r="N37" s="10">
        <v>0</v>
      </c>
      <c r="O37" s="10">
        <v>0</v>
      </c>
      <c r="P37" s="10">
        <f t="shared" si="6"/>
        <v>0</v>
      </c>
      <c r="Q37" s="10">
        <v>0</v>
      </c>
      <c r="R37" s="10">
        <v>0</v>
      </c>
      <c r="S37" s="10">
        <v>0</v>
      </c>
      <c r="T37" s="10">
        <v>0</v>
      </c>
      <c r="U37" s="10">
        <v>22</v>
      </c>
      <c r="V37" s="10">
        <v>127</v>
      </c>
      <c r="W37" s="10">
        <v>0</v>
      </c>
      <c r="X37" s="10">
        <v>162920</v>
      </c>
      <c r="Y37" s="10">
        <v>138680</v>
      </c>
      <c r="Z37" s="29">
        <v>24240</v>
      </c>
      <c r="AA37" s="7" t="s">
        <v>48</v>
      </c>
      <c r="AB37" s="8" t="s">
        <v>151</v>
      </c>
      <c r="AC37" s="14" t="s">
        <v>227</v>
      </c>
    </row>
    <row r="38" spans="1:29" s="1" customFormat="1" ht="12" customHeight="1">
      <c r="A38" s="25">
        <v>31</v>
      </c>
      <c r="B38" s="8" t="s">
        <v>84</v>
      </c>
      <c r="C38" s="10">
        <v>74</v>
      </c>
      <c r="D38" s="10">
        <v>48</v>
      </c>
      <c r="E38" s="13">
        <f t="shared" si="4"/>
        <v>0.6486486486486487</v>
      </c>
      <c r="F38" s="10">
        <v>0</v>
      </c>
      <c r="G38" s="10">
        <v>0</v>
      </c>
      <c r="H38" s="10">
        <v>0</v>
      </c>
      <c r="I38" s="10">
        <v>48</v>
      </c>
      <c r="J38" s="10">
        <v>0</v>
      </c>
      <c r="K38" s="10">
        <v>0</v>
      </c>
      <c r="L38" s="10">
        <f t="shared" si="5"/>
        <v>48</v>
      </c>
      <c r="M38" s="10">
        <v>40</v>
      </c>
      <c r="N38" s="10">
        <v>7</v>
      </c>
      <c r="O38" s="10">
        <v>1</v>
      </c>
      <c r="P38" s="10">
        <f t="shared" si="6"/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80640</v>
      </c>
      <c r="Y38" s="10">
        <v>0</v>
      </c>
      <c r="Z38" s="35">
        <v>80640</v>
      </c>
      <c r="AA38" s="7" t="s">
        <v>34</v>
      </c>
      <c r="AB38" s="8" t="s">
        <v>152</v>
      </c>
      <c r="AC38" s="14" t="s">
        <v>228</v>
      </c>
    </row>
    <row r="39" spans="1:29" s="1" customFormat="1" ht="12" customHeight="1">
      <c r="A39" s="25">
        <v>32</v>
      </c>
      <c r="B39" s="31" t="s">
        <v>103</v>
      </c>
      <c r="C39" s="32">
        <v>400</v>
      </c>
      <c r="D39" s="32">
        <v>397</v>
      </c>
      <c r="E39" s="33">
        <f t="shared" si="4"/>
        <v>0.9925</v>
      </c>
      <c r="F39" s="32">
        <v>0</v>
      </c>
      <c r="G39" s="32">
        <v>0</v>
      </c>
      <c r="H39" s="32">
        <v>397</v>
      </c>
      <c r="I39" s="32">
        <v>0</v>
      </c>
      <c r="J39" s="32">
        <v>0</v>
      </c>
      <c r="K39" s="32">
        <v>0</v>
      </c>
      <c r="L39" s="32">
        <f t="shared" si="5"/>
        <v>0</v>
      </c>
      <c r="M39" s="32">
        <v>0</v>
      </c>
      <c r="N39" s="32">
        <v>0</v>
      </c>
      <c r="O39" s="32">
        <v>0</v>
      </c>
      <c r="P39" s="32">
        <f t="shared" si="6"/>
        <v>397</v>
      </c>
      <c r="Q39" s="32">
        <v>397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714600</v>
      </c>
      <c r="Y39" s="32">
        <v>714600</v>
      </c>
      <c r="Z39" s="34">
        <v>0</v>
      </c>
      <c r="AA39" s="7" t="s">
        <v>54</v>
      </c>
      <c r="AB39" s="8" t="s">
        <v>153</v>
      </c>
      <c r="AC39" s="14" t="s">
        <v>229</v>
      </c>
    </row>
    <row r="40" spans="1:29" s="1" customFormat="1" ht="12" customHeight="1">
      <c r="A40" s="25">
        <v>33</v>
      </c>
      <c r="B40" s="8" t="s">
        <v>102</v>
      </c>
      <c r="C40" s="10">
        <v>48</v>
      </c>
      <c r="D40" s="10">
        <v>48</v>
      </c>
      <c r="E40" s="13">
        <f t="shared" si="4"/>
        <v>1</v>
      </c>
      <c r="F40" s="10">
        <v>0</v>
      </c>
      <c r="G40" s="10">
        <v>48</v>
      </c>
      <c r="H40" s="10">
        <v>0</v>
      </c>
      <c r="I40" s="10">
        <v>0</v>
      </c>
      <c r="J40" s="10">
        <v>0</v>
      </c>
      <c r="K40" s="10">
        <v>0</v>
      </c>
      <c r="L40" s="10">
        <f t="shared" si="5"/>
        <v>0</v>
      </c>
      <c r="M40" s="10">
        <v>0</v>
      </c>
      <c r="N40" s="10">
        <v>0</v>
      </c>
      <c r="O40" s="10">
        <v>0</v>
      </c>
      <c r="P40" s="10">
        <f t="shared" si="6"/>
        <v>0</v>
      </c>
      <c r="Q40" s="10">
        <v>0</v>
      </c>
      <c r="R40" s="10">
        <v>0</v>
      </c>
      <c r="S40" s="10">
        <v>0</v>
      </c>
      <c r="T40" s="10">
        <v>0</v>
      </c>
      <c r="U40" s="10">
        <v>4</v>
      </c>
      <c r="V40" s="10">
        <v>44</v>
      </c>
      <c r="W40" s="10">
        <v>0</v>
      </c>
      <c r="X40" s="10">
        <v>32640</v>
      </c>
      <c r="Y40" s="10">
        <v>29920</v>
      </c>
      <c r="Z40" s="29">
        <v>2720</v>
      </c>
      <c r="AA40" s="7" t="s">
        <v>53</v>
      </c>
      <c r="AB40" s="8" t="s">
        <v>154</v>
      </c>
      <c r="AC40" s="14" t="s">
        <v>230</v>
      </c>
    </row>
    <row r="41" spans="1:29" s="1" customFormat="1" ht="12" customHeight="1">
      <c r="A41" s="25">
        <v>34</v>
      </c>
      <c r="B41" s="8" t="s">
        <v>127</v>
      </c>
      <c r="C41" s="10">
        <v>174</v>
      </c>
      <c r="D41" s="10">
        <v>172</v>
      </c>
      <c r="E41" s="13">
        <f t="shared" si="4"/>
        <v>0.9885057471264368</v>
      </c>
      <c r="F41" s="10">
        <v>0</v>
      </c>
      <c r="G41" s="10">
        <v>172</v>
      </c>
      <c r="H41" s="10">
        <v>0</v>
      </c>
      <c r="I41" s="10">
        <v>0</v>
      </c>
      <c r="J41" s="10">
        <v>0</v>
      </c>
      <c r="K41" s="10">
        <v>0</v>
      </c>
      <c r="L41" s="10">
        <f t="shared" si="5"/>
        <v>0</v>
      </c>
      <c r="M41" s="10">
        <v>0</v>
      </c>
      <c r="N41" s="10">
        <v>0</v>
      </c>
      <c r="O41" s="10">
        <v>0</v>
      </c>
      <c r="P41" s="10">
        <f t="shared" si="6"/>
        <v>0</v>
      </c>
      <c r="Q41" s="10">
        <v>0</v>
      </c>
      <c r="R41" s="10">
        <v>0</v>
      </c>
      <c r="S41" s="10">
        <v>0</v>
      </c>
      <c r="T41" s="10">
        <v>0</v>
      </c>
      <c r="U41" s="10">
        <v>1</v>
      </c>
      <c r="V41" s="10">
        <v>171</v>
      </c>
      <c r="W41" s="10">
        <v>0</v>
      </c>
      <c r="X41" s="10">
        <v>182520</v>
      </c>
      <c r="Y41" s="10">
        <v>181440</v>
      </c>
      <c r="Z41" s="29">
        <v>1080</v>
      </c>
      <c r="AA41" s="7" t="s">
        <v>77</v>
      </c>
      <c r="AB41" s="8" t="s">
        <v>155</v>
      </c>
      <c r="AC41" s="14" t="s">
        <v>231</v>
      </c>
    </row>
    <row r="42" spans="1:29" s="1" customFormat="1" ht="12" customHeight="1">
      <c r="A42" s="25">
        <v>35</v>
      </c>
      <c r="B42" s="8" t="s">
        <v>81</v>
      </c>
      <c r="C42" s="10">
        <v>96</v>
      </c>
      <c r="D42" s="10">
        <v>92</v>
      </c>
      <c r="E42" s="13">
        <f t="shared" si="4"/>
        <v>0.9583333333333334</v>
      </c>
      <c r="F42" s="10">
        <v>0</v>
      </c>
      <c r="G42" s="10">
        <v>92</v>
      </c>
      <c r="H42" s="10">
        <v>0</v>
      </c>
      <c r="I42" s="10">
        <v>0</v>
      </c>
      <c r="J42" s="10">
        <v>0</v>
      </c>
      <c r="K42" s="10">
        <v>0</v>
      </c>
      <c r="L42" s="10">
        <f t="shared" si="5"/>
        <v>0</v>
      </c>
      <c r="M42" s="10">
        <v>0</v>
      </c>
      <c r="N42" s="10">
        <v>0</v>
      </c>
      <c r="O42" s="10">
        <v>0</v>
      </c>
      <c r="P42" s="10">
        <f t="shared" si="6"/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92</v>
      </c>
      <c r="W42" s="10">
        <v>0</v>
      </c>
      <c r="X42" s="10">
        <v>91080</v>
      </c>
      <c r="Y42" s="10">
        <v>91080</v>
      </c>
      <c r="Z42" s="29">
        <v>0</v>
      </c>
      <c r="AA42" s="7" t="s">
        <v>31</v>
      </c>
      <c r="AB42" s="8" t="s">
        <v>156</v>
      </c>
      <c r="AC42" s="14" t="s">
        <v>232</v>
      </c>
    </row>
    <row r="43" spans="1:29" s="1" customFormat="1" ht="12" customHeight="1">
      <c r="A43" s="25">
        <v>36</v>
      </c>
      <c r="B43" s="8" t="s">
        <v>82</v>
      </c>
      <c r="C43" s="10">
        <v>198</v>
      </c>
      <c r="D43" s="10">
        <v>197</v>
      </c>
      <c r="E43" s="13">
        <f t="shared" si="4"/>
        <v>0.9949494949494949</v>
      </c>
      <c r="F43" s="10">
        <v>0</v>
      </c>
      <c r="G43" s="10">
        <v>197</v>
      </c>
      <c r="H43" s="10">
        <v>0</v>
      </c>
      <c r="I43" s="10">
        <v>0</v>
      </c>
      <c r="J43" s="10">
        <v>0</v>
      </c>
      <c r="K43" s="10">
        <v>0</v>
      </c>
      <c r="L43" s="10">
        <f t="shared" si="5"/>
        <v>0</v>
      </c>
      <c r="M43" s="10">
        <v>0</v>
      </c>
      <c r="N43" s="10">
        <v>0</v>
      </c>
      <c r="O43" s="10">
        <v>0</v>
      </c>
      <c r="P43" s="10">
        <f t="shared" si="6"/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197</v>
      </c>
      <c r="W43" s="10">
        <v>0</v>
      </c>
      <c r="X43" s="10">
        <v>216720</v>
      </c>
      <c r="Y43" s="10">
        <v>216720</v>
      </c>
      <c r="Z43" s="29">
        <v>0</v>
      </c>
      <c r="AA43" s="7" t="s">
        <v>32</v>
      </c>
      <c r="AB43" s="8" t="s">
        <v>157</v>
      </c>
      <c r="AC43" s="14" t="s">
        <v>233</v>
      </c>
    </row>
    <row r="44" spans="1:29" s="1" customFormat="1" ht="12" customHeight="1">
      <c r="A44" s="25">
        <v>37</v>
      </c>
      <c r="B44" s="8" t="s">
        <v>110</v>
      </c>
      <c r="C44" s="10">
        <v>131</v>
      </c>
      <c r="D44" s="10">
        <v>129</v>
      </c>
      <c r="E44" s="13">
        <f t="shared" si="4"/>
        <v>0.9847328244274809</v>
      </c>
      <c r="F44" s="10">
        <v>0</v>
      </c>
      <c r="G44" s="10">
        <v>86</v>
      </c>
      <c r="H44" s="10">
        <v>43</v>
      </c>
      <c r="I44" s="10">
        <v>0</v>
      </c>
      <c r="J44" s="10">
        <v>0</v>
      </c>
      <c r="K44" s="10">
        <v>0</v>
      </c>
      <c r="L44" s="10">
        <f t="shared" si="5"/>
        <v>43</v>
      </c>
      <c r="M44" s="10">
        <v>5</v>
      </c>
      <c r="N44" s="10">
        <v>26</v>
      </c>
      <c r="O44" s="10">
        <v>12</v>
      </c>
      <c r="P44" s="10">
        <f t="shared" si="6"/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86</v>
      </c>
      <c r="W44" s="10">
        <v>0</v>
      </c>
      <c r="X44" s="10">
        <v>244080</v>
      </c>
      <c r="Y44" s="10">
        <v>89280</v>
      </c>
      <c r="Z44" s="29">
        <v>154800</v>
      </c>
      <c r="AA44" s="7" t="s">
        <v>61</v>
      </c>
      <c r="AB44" s="8" t="s">
        <v>158</v>
      </c>
      <c r="AC44" s="14" t="s">
        <v>234</v>
      </c>
    </row>
    <row r="45" spans="1:29" s="1" customFormat="1" ht="12" customHeight="1">
      <c r="A45" s="25">
        <v>38</v>
      </c>
      <c r="B45" s="8" t="s">
        <v>80</v>
      </c>
      <c r="C45" s="10">
        <v>326</v>
      </c>
      <c r="D45" s="10">
        <v>81</v>
      </c>
      <c r="E45" s="13">
        <f t="shared" si="4"/>
        <v>0.24846625766871167</v>
      </c>
      <c r="F45" s="10">
        <v>0</v>
      </c>
      <c r="G45" s="10">
        <v>0</v>
      </c>
      <c r="H45" s="10">
        <v>0</v>
      </c>
      <c r="I45" s="10">
        <v>81</v>
      </c>
      <c r="J45" s="10">
        <v>0</v>
      </c>
      <c r="K45" s="10">
        <v>0</v>
      </c>
      <c r="L45" s="10">
        <f t="shared" si="5"/>
        <v>81</v>
      </c>
      <c r="M45" s="10">
        <v>52</v>
      </c>
      <c r="N45" s="10">
        <v>13</v>
      </c>
      <c r="O45" s="10">
        <v>16</v>
      </c>
      <c r="P45" s="10">
        <f t="shared" si="6"/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76950</v>
      </c>
      <c r="Y45" s="10">
        <v>0</v>
      </c>
      <c r="Z45" s="29">
        <v>76950</v>
      </c>
      <c r="AA45" s="7" t="s">
        <v>30</v>
      </c>
      <c r="AB45" s="8" t="s">
        <v>159</v>
      </c>
      <c r="AC45" s="14" t="s">
        <v>235</v>
      </c>
    </row>
    <row r="46" spans="1:29" s="1" customFormat="1" ht="12" customHeight="1">
      <c r="A46" s="25">
        <v>39</v>
      </c>
      <c r="B46" s="8" t="s">
        <v>85</v>
      </c>
      <c r="C46" s="10">
        <v>100</v>
      </c>
      <c r="D46" s="10">
        <v>98</v>
      </c>
      <c r="E46" s="13">
        <f t="shared" si="4"/>
        <v>0.98</v>
      </c>
      <c r="F46" s="10">
        <v>0</v>
      </c>
      <c r="G46" s="10">
        <v>98</v>
      </c>
      <c r="H46" s="10">
        <v>0</v>
      </c>
      <c r="I46" s="11">
        <v>0</v>
      </c>
      <c r="J46" s="10">
        <v>0</v>
      </c>
      <c r="K46" s="10">
        <v>0</v>
      </c>
      <c r="L46" s="10">
        <f t="shared" si="5"/>
        <v>0</v>
      </c>
      <c r="M46" s="10">
        <v>0</v>
      </c>
      <c r="N46" s="10">
        <v>0</v>
      </c>
      <c r="O46" s="10">
        <v>0</v>
      </c>
      <c r="P46" s="10">
        <f t="shared" si="6"/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98</v>
      </c>
      <c r="W46" s="10">
        <v>0</v>
      </c>
      <c r="X46" s="10">
        <v>90150</v>
      </c>
      <c r="Y46" s="10">
        <v>90150</v>
      </c>
      <c r="Z46" s="29">
        <v>0</v>
      </c>
      <c r="AA46" s="7" t="s">
        <v>35</v>
      </c>
      <c r="AB46" s="8" t="s">
        <v>160</v>
      </c>
      <c r="AC46" s="14" t="s">
        <v>236</v>
      </c>
    </row>
    <row r="47" spans="1:29" s="1" customFormat="1" ht="12" customHeight="1">
      <c r="A47" s="25">
        <v>40</v>
      </c>
      <c r="B47" s="8" t="s">
        <v>111</v>
      </c>
      <c r="C47" s="10">
        <v>200</v>
      </c>
      <c r="D47" s="10">
        <v>179</v>
      </c>
      <c r="E47" s="13">
        <f t="shared" si="4"/>
        <v>0.895</v>
      </c>
      <c r="F47" s="10">
        <v>0</v>
      </c>
      <c r="G47" s="10">
        <v>179</v>
      </c>
      <c r="H47" s="10">
        <v>0</v>
      </c>
      <c r="I47" s="10">
        <v>0</v>
      </c>
      <c r="J47" s="10">
        <v>0</v>
      </c>
      <c r="K47" s="10">
        <v>0</v>
      </c>
      <c r="L47" s="10">
        <f t="shared" si="5"/>
        <v>0</v>
      </c>
      <c r="M47" s="10">
        <v>0</v>
      </c>
      <c r="N47" s="10">
        <v>0</v>
      </c>
      <c r="O47" s="10">
        <v>0</v>
      </c>
      <c r="P47" s="10">
        <f t="shared" si="6"/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179</v>
      </c>
      <c r="W47" s="10">
        <v>0</v>
      </c>
      <c r="X47" s="10">
        <v>185265</v>
      </c>
      <c r="Y47" s="10">
        <v>185265</v>
      </c>
      <c r="Z47" s="29">
        <v>0</v>
      </c>
      <c r="AA47" s="7" t="s">
        <v>62</v>
      </c>
      <c r="AB47" s="8" t="s">
        <v>161</v>
      </c>
      <c r="AC47" s="14" t="s">
        <v>237</v>
      </c>
    </row>
    <row r="48" spans="1:29" s="1" customFormat="1" ht="12" customHeight="1">
      <c r="A48" s="25">
        <v>41</v>
      </c>
      <c r="B48" s="8" t="s">
        <v>95</v>
      </c>
      <c r="C48" s="10">
        <v>416</v>
      </c>
      <c r="D48" s="10">
        <v>399</v>
      </c>
      <c r="E48" s="13">
        <f t="shared" si="4"/>
        <v>0.9591346153846154</v>
      </c>
      <c r="F48" s="10">
        <v>0</v>
      </c>
      <c r="G48" s="10">
        <v>386</v>
      </c>
      <c r="H48" s="10">
        <v>13</v>
      </c>
      <c r="I48" s="10">
        <v>0</v>
      </c>
      <c r="J48" s="10">
        <v>0</v>
      </c>
      <c r="K48" s="10">
        <v>0</v>
      </c>
      <c r="L48" s="10">
        <f t="shared" si="5"/>
        <v>13</v>
      </c>
      <c r="M48" s="10">
        <v>11</v>
      </c>
      <c r="N48" s="10">
        <v>1</v>
      </c>
      <c r="O48" s="10">
        <v>1</v>
      </c>
      <c r="P48" s="10">
        <f t="shared" si="6"/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386</v>
      </c>
      <c r="W48" s="10">
        <v>0</v>
      </c>
      <c r="X48" s="10">
        <v>423516</v>
      </c>
      <c r="Y48" s="10">
        <v>401520</v>
      </c>
      <c r="Z48" s="29">
        <v>21996</v>
      </c>
      <c r="AA48" s="7" t="s">
        <v>46</v>
      </c>
      <c r="AB48" s="8" t="s">
        <v>162</v>
      </c>
      <c r="AC48" s="14" t="s">
        <v>238</v>
      </c>
    </row>
    <row r="49" spans="1:29" s="1" customFormat="1" ht="12" customHeight="1">
      <c r="A49" s="25">
        <v>42</v>
      </c>
      <c r="B49" s="8" t="s">
        <v>107</v>
      </c>
      <c r="C49" s="10">
        <v>194</v>
      </c>
      <c r="D49" s="10">
        <v>165</v>
      </c>
      <c r="E49" s="13">
        <v>0.8505154639175257</v>
      </c>
      <c r="F49" s="10">
        <v>0</v>
      </c>
      <c r="G49" s="10">
        <v>165</v>
      </c>
      <c r="H49" s="10">
        <v>0</v>
      </c>
      <c r="I49" s="10">
        <v>0</v>
      </c>
      <c r="J49" s="10">
        <v>0</v>
      </c>
      <c r="K49" s="10">
        <v>0</v>
      </c>
      <c r="L49" s="10">
        <v>29</v>
      </c>
      <c r="M49" s="10">
        <v>2</v>
      </c>
      <c r="N49" s="10">
        <v>4</v>
      </c>
      <c r="O49" s="10">
        <v>23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136</v>
      </c>
      <c r="W49" s="10">
        <v>0</v>
      </c>
      <c r="X49" s="10">
        <v>147200</v>
      </c>
      <c r="Y49" s="10">
        <v>118200</v>
      </c>
      <c r="Z49" s="29">
        <v>29000</v>
      </c>
      <c r="AA49" s="7" t="s">
        <v>58</v>
      </c>
      <c r="AB49" s="8" t="s">
        <v>163</v>
      </c>
      <c r="AC49" s="14" t="s">
        <v>239</v>
      </c>
    </row>
    <row r="50" spans="1:29" s="1" customFormat="1" ht="12" customHeight="1">
      <c r="A50" s="25">
        <v>43</v>
      </c>
      <c r="B50" s="8" t="s">
        <v>108</v>
      </c>
      <c r="C50" s="10">
        <v>81</v>
      </c>
      <c r="D50" s="10">
        <v>81</v>
      </c>
      <c r="E50" s="13">
        <f aca="true" t="shared" si="7" ref="E50:E55">D50/C50</f>
        <v>1</v>
      </c>
      <c r="F50" s="10">
        <v>0</v>
      </c>
      <c r="G50" s="10">
        <v>81</v>
      </c>
      <c r="H50" s="10">
        <v>0</v>
      </c>
      <c r="I50" s="10">
        <v>0</v>
      </c>
      <c r="J50" s="10">
        <v>0</v>
      </c>
      <c r="K50" s="10">
        <v>0</v>
      </c>
      <c r="L50" s="10">
        <f aca="true" t="shared" si="8" ref="L50:L55">M50+N50+O50</f>
        <v>0</v>
      </c>
      <c r="M50" s="10">
        <v>0</v>
      </c>
      <c r="N50" s="10">
        <v>0</v>
      </c>
      <c r="O50" s="10">
        <v>0</v>
      </c>
      <c r="P50" s="10">
        <f aca="true" t="shared" si="9" ref="P50:P55">Q50+R50+S50+T50</f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81</v>
      </c>
      <c r="W50" s="10">
        <v>0</v>
      </c>
      <c r="X50" s="10">
        <v>89440</v>
      </c>
      <c r="Y50" s="10">
        <v>89440</v>
      </c>
      <c r="Z50" s="29">
        <v>0</v>
      </c>
      <c r="AA50" s="7" t="s">
        <v>59</v>
      </c>
      <c r="AB50" s="8" t="s">
        <v>164</v>
      </c>
      <c r="AC50" s="14" t="s">
        <v>240</v>
      </c>
    </row>
    <row r="51" spans="1:29" s="1" customFormat="1" ht="12" customHeight="1">
      <c r="A51" s="25">
        <v>44</v>
      </c>
      <c r="B51" s="8" t="s">
        <v>189</v>
      </c>
      <c r="C51" s="10">
        <v>200</v>
      </c>
      <c r="D51" s="10">
        <v>178</v>
      </c>
      <c r="E51" s="13">
        <f t="shared" si="7"/>
        <v>0.89</v>
      </c>
      <c r="F51" s="10">
        <v>0</v>
      </c>
      <c r="G51" s="10">
        <v>178</v>
      </c>
      <c r="H51" s="10">
        <v>0</v>
      </c>
      <c r="I51" s="10">
        <v>0</v>
      </c>
      <c r="J51" s="10">
        <v>0</v>
      </c>
      <c r="K51" s="10">
        <v>0</v>
      </c>
      <c r="L51" s="10">
        <f t="shared" si="8"/>
        <v>0</v>
      </c>
      <c r="M51" s="10">
        <v>0</v>
      </c>
      <c r="N51" s="10">
        <v>0</v>
      </c>
      <c r="O51" s="10">
        <v>0</v>
      </c>
      <c r="P51" s="10">
        <f t="shared" si="9"/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178</v>
      </c>
      <c r="W51" s="10">
        <v>0</v>
      </c>
      <c r="X51" s="10">
        <v>237850</v>
      </c>
      <c r="Y51" s="10">
        <v>237850</v>
      </c>
      <c r="Z51" s="29">
        <v>0</v>
      </c>
      <c r="AA51" s="7" t="s">
        <v>190</v>
      </c>
      <c r="AB51" s="8" t="s">
        <v>191</v>
      </c>
      <c r="AC51" s="14" t="s">
        <v>241</v>
      </c>
    </row>
    <row r="52" spans="1:29" s="1" customFormat="1" ht="12" customHeight="1">
      <c r="A52" s="25">
        <v>45</v>
      </c>
      <c r="B52" s="8" t="s">
        <v>91</v>
      </c>
      <c r="C52" s="10">
        <v>50</v>
      </c>
      <c r="D52" s="10">
        <v>45</v>
      </c>
      <c r="E52" s="13">
        <f t="shared" si="7"/>
        <v>0.9</v>
      </c>
      <c r="F52" s="10">
        <v>0</v>
      </c>
      <c r="G52" s="10">
        <v>45</v>
      </c>
      <c r="H52" s="10">
        <v>0</v>
      </c>
      <c r="I52" s="10">
        <v>0</v>
      </c>
      <c r="J52" s="10">
        <v>0</v>
      </c>
      <c r="K52" s="10">
        <v>0</v>
      </c>
      <c r="L52" s="10">
        <f t="shared" si="8"/>
        <v>0</v>
      </c>
      <c r="M52" s="10">
        <v>0</v>
      </c>
      <c r="N52" s="10">
        <v>0</v>
      </c>
      <c r="O52" s="10">
        <v>0</v>
      </c>
      <c r="P52" s="10">
        <f t="shared" si="9"/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45</v>
      </c>
      <c r="W52" s="10">
        <v>0</v>
      </c>
      <c r="X52" s="10">
        <v>67050</v>
      </c>
      <c r="Y52" s="10">
        <v>67050</v>
      </c>
      <c r="Z52" s="29">
        <v>0</v>
      </c>
      <c r="AA52" s="7" t="s">
        <v>41</v>
      </c>
      <c r="AB52" s="8" t="s">
        <v>165</v>
      </c>
      <c r="AC52" s="14" t="s">
        <v>242</v>
      </c>
    </row>
    <row r="53" spans="1:29" s="1" customFormat="1" ht="12" customHeight="1">
      <c r="A53" s="25">
        <v>46</v>
      </c>
      <c r="B53" s="8" t="s">
        <v>106</v>
      </c>
      <c r="C53" s="10">
        <v>48</v>
      </c>
      <c r="D53" s="10">
        <v>48</v>
      </c>
      <c r="E53" s="13">
        <f t="shared" si="7"/>
        <v>1</v>
      </c>
      <c r="F53" s="10">
        <v>0</v>
      </c>
      <c r="G53" s="10">
        <v>0</v>
      </c>
      <c r="H53" s="10">
        <v>48</v>
      </c>
      <c r="I53" s="10">
        <v>0</v>
      </c>
      <c r="J53" s="10">
        <v>0</v>
      </c>
      <c r="K53" s="10">
        <v>0</v>
      </c>
      <c r="L53" s="10">
        <f t="shared" si="8"/>
        <v>48</v>
      </c>
      <c r="M53" s="10">
        <v>26</v>
      </c>
      <c r="N53" s="10">
        <v>13</v>
      </c>
      <c r="O53" s="10">
        <v>9</v>
      </c>
      <c r="P53" s="10">
        <f t="shared" si="9"/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76800</v>
      </c>
      <c r="Y53" s="10">
        <v>0</v>
      </c>
      <c r="Z53" s="29">
        <v>76800</v>
      </c>
      <c r="AA53" s="7" t="s">
        <v>57</v>
      </c>
      <c r="AB53" s="8" t="s">
        <v>166</v>
      </c>
      <c r="AC53" s="14" t="s">
        <v>243</v>
      </c>
    </row>
    <row r="54" spans="1:29" s="1" customFormat="1" ht="12" customHeight="1">
      <c r="A54" s="25">
        <v>47</v>
      </c>
      <c r="B54" s="8" t="s">
        <v>122</v>
      </c>
      <c r="C54" s="10">
        <v>96</v>
      </c>
      <c r="D54" s="10">
        <v>87</v>
      </c>
      <c r="E54" s="13">
        <f t="shared" si="7"/>
        <v>0.90625</v>
      </c>
      <c r="F54" s="10">
        <v>0</v>
      </c>
      <c r="G54" s="10">
        <v>87</v>
      </c>
      <c r="H54" s="10">
        <v>0</v>
      </c>
      <c r="I54" s="10">
        <v>0</v>
      </c>
      <c r="J54" s="10">
        <v>0</v>
      </c>
      <c r="K54" s="10">
        <v>0</v>
      </c>
      <c r="L54" s="10">
        <f t="shared" si="8"/>
        <v>0</v>
      </c>
      <c r="M54" s="10">
        <v>0</v>
      </c>
      <c r="N54" s="10">
        <v>0</v>
      </c>
      <c r="O54" s="10">
        <v>0</v>
      </c>
      <c r="P54" s="10">
        <f t="shared" si="9"/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87</v>
      </c>
      <c r="W54" s="10">
        <v>0</v>
      </c>
      <c r="X54" s="10">
        <v>93960</v>
      </c>
      <c r="Y54" s="10">
        <v>93960</v>
      </c>
      <c r="Z54" s="29">
        <v>0</v>
      </c>
      <c r="AA54" s="7" t="s">
        <v>72</v>
      </c>
      <c r="AB54" s="8" t="s">
        <v>167</v>
      </c>
      <c r="AC54" s="14" t="s">
        <v>244</v>
      </c>
    </row>
    <row r="55" spans="1:29" s="1" customFormat="1" ht="12" customHeight="1">
      <c r="A55" s="25">
        <v>48</v>
      </c>
      <c r="B55" s="8" t="s">
        <v>89</v>
      </c>
      <c r="C55" s="10">
        <v>427</v>
      </c>
      <c r="D55" s="10">
        <v>420</v>
      </c>
      <c r="E55" s="13">
        <f t="shared" si="7"/>
        <v>0.9836065573770492</v>
      </c>
      <c r="F55" s="10">
        <v>0</v>
      </c>
      <c r="G55" s="10">
        <v>420</v>
      </c>
      <c r="H55" s="10">
        <v>0</v>
      </c>
      <c r="I55" s="10">
        <v>0</v>
      </c>
      <c r="J55" s="10">
        <v>0</v>
      </c>
      <c r="K55" s="10">
        <v>0</v>
      </c>
      <c r="L55" s="10">
        <f t="shared" si="8"/>
        <v>0</v>
      </c>
      <c r="M55" s="10">
        <v>0</v>
      </c>
      <c r="N55" s="10">
        <v>0</v>
      </c>
      <c r="O55" s="10">
        <v>0</v>
      </c>
      <c r="P55" s="10">
        <f t="shared" si="9"/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420</v>
      </c>
      <c r="W55" s="10">
        <v>0</v>
      </c>
      <c r="X55" s="10">
        <v>443920</v>
      </c>
      <c r="Y55" s="10">
        <v>443920</v>
      </c>
      <c r="Z55" s="29">
        <v>0</v>
      </c>
      <c r="AA55" s="7" t="s">
        <v>39</v>
      </c>
      <c r="AB55" s="8" t="s">
        <v>168</v>
      </c>
      <c r="AC55" s="14" t="s">
        <v>245</v>
      </c>
    </row>
    <row r="56" spans="1:29" s="1" customFormat="1" ht="12" customHeight="1">
      <c r="A56" s="25">
        <v>49</v>
      </c>
      <c r="B56" s="8" t="s">
        <v>126</v>
      </c>
      <c r="C56" s="10">
        <v>138</v>
      </c>
      <c r="D56" s="10">
        <v>138</v>
      </c>
      <c r="E56" s="13">
        <v>1</v>
      </c>
      <c r="F56" s="10">
        <v>0</v>
      </c>
      <c r="G56" s="10">
        <v>0</v>
      </c>
      <c r="H56" s="10">
        <v>52</v>
      </c>
      <c r="I56" s="10">
        <v>86</v>
      </c>
      <c r="J56" s="10">
        <v>0</v>
      </c>
      <c r="K56" s="10">
        <v>0</v>
      </c>
      <c r="L56" s="10">
        <v>138</v>
      </c>
      <c r="M56" s="10">
        <v>43</v>
      </c>
      <c r="N56" s="10">
        <v>62</v>
      </c>
      <c r="O56" s="10">
        <v>33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232140</v>
      </c>
      <c r="Y56" s="10">
        <v>0</v>
      </c>
      <c r="Z56" s="29">
        <v>232140</v>
      </c>
      <c r="AA56" s="7" t="s">
        <v>76</v>
      </c>
      <c r="AB56" s="8" t="s">
        <v>169</v>
      </c>
      <c r="AC56" s="14" t="s">
        <v>246</v>
      </c>
    </row>
    <row r="57" spans="1:29" s="1" customFormat="1" ht="12" customHeight="1">
      <c r="A57" s="25">
        <v>50</v>
      </c>
      <c r="B57" s="8" t="s">
        <v>121</v>
      </c>
      <c r="C57" s="10">
        <v>232</v>
      </c>
      <c r="D57" s="10">
        <v>229</v>
      </c>
      <c r="E57" s="13">
        <f>D57/C57</f>
        <v>0.9870689655172413</v>
      </c>
      <c r="F57" s="10">
        <v>0</v>
      </c>
      <c r="G57" s="10">
        <v>92</v>
      </c>
      <c r="H57" s="10">
        <v>98</v>
      </c>
      <c r="I57" s="10">
        <v>39</v>
      </c>
      <c r="J57" s="10">
        <v>0</v>
      </c>
      <c r="K57" s="10">
        <v>0</v>
      </c>
      <c r="L57" s="10">
        <f>M57+N57+O57</f>
        <v>137</v>
      </c>
      <c r="M57" s="10">
        <v>54</v>
      </c>
      <c r="N57" s="10">
        <v>49</v>
      </c>
      <c r="O57" s="10">
        <v>34</v>
      </c>
      <c r="P57" s="10">
        <f>Q57+R57+S57+T57</f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92</v>
      </c>
      <c r="W57" s="10">
        <v>0</v>
      </c>
      <c r="X57" s="10">
        <v>323600</v>
      </c>
      <c r="Y57" s="10">
        <v>103040</v>
      </c>
      <c r="Z57" s="29">
        <v>220560</v>
      </c>
      <c r="AA57" s="7" t="s">
        <v>71</v>
      </c>
      <c r="AB57" s="8" t="s">
        <v>166</v>
      </c>
      <c r="AC57" s="14" t="s">
        <v>247</v>
      </c>
    </row>
    <row r="58" spans="1:29" s="1" customFormat="1" ht="12" customHeight="1">
      <c r="A58" s="25">
        <v>51</v>
      </c>
      <c r="B58" s="8" t="s">
        <v>192</v>
      </c>
      <c r="C58" s="10">
        <v>50</v>
      </c>
      <c r="D58" s="10">
        <v>50</v>
      </c>
      <c r="E58" s="13">
        <f>D58/C58</f>
        <v>1</v>
      </c>
      <c r="F58" s="10">
        <v>0</v>
      </c>
      <c r="G58" s="10">
        <v>0</v>
      </c>
      <c r="H58" s="10">
        <v>50</v>
      </c>
      <c r="I58" s="10">
        <v>0</v>
      </c>
      <c r="J58" s="10">
        <v>0</v>
      </c>
      <c r="K58" s="10">
        <v>0</v>
      </c>
      <c r="L58" s="10">
        <f>M58+N58+O58</f>
        <v>50</v>
      </c>
      <c r="M58" s="10">
        <v>29</v>
      </c>
      <c r="N58" s="10">
        <v>0</v>
      </c>
      <c r="O58" s="10">
        <v>21</v>
      </c>
      <c r="P58" s="10">
        <f>Q58+R58+S58+T58</f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80000</v>
      </c>
      <c r="Y58" s="10">
        <v>0</v>
      </c>
      <c r="Z58" s="29">
        <v>80000</v>
      </c>
      <c r="AA58" s="7" t="s">
        <v>193</v>
      </c>
      <c r="AB58" s="8" t="s">
        <v>194</v>
      </c>
      <c r="AC58" s="14" t="s">
        <v>248</v>
      </c>
    </row>
    <row r="59" spans="1:29" s="1" customFormat="1" ht="12" customHeight="1">
      <c r="A59" s="25">
        <v>52</v>
      </c>
      <c r="B59" s="8" t="s">
        <v>124</v>
      </c>
      <c r="C59" s="10">
        <v>276</v>
      </c>
      <c r="D59" s="10">
        <v>226</v>
      </c>
      <c r="E59" s="13">
        <v>0.8188405797101449</v>
      </c>
      <c r="F59" s="10">
        <v>0</v>
      </c>
      <c r="G59" s="10">
        <v>226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226</v>
      </c>
      <c r="W59" s="10">
        <v>0</v>
      </c>
      <c r="X59" s="10">
        <v>279200</v>
      </c>
      <c r="Y59" s="10">
        <v>279200</v>
      </c>
      <c r="Z59" s="29">
        <v>0</v>
      </c>
      <c r="AA59" s="7" t="s">
        <v>74</v>
      </c>
      <c r="AB59" s="8" t="s">
        <v>167</v>
      </c>
      <c r="AC59" s="14" t="s">
        <v>249</v>
      </c>
    </row>
    <row r="60" spans="1:29" s="1" customFormat="1" ht="12" customHeight="1">
      <c r="A60" s="25">
        <v>53</v>
      </c>
      <c r="B60" s="8" t="s">
        <v>86</v>
      </c>
      <c r="C60" s="10">
        <v>18</v>
      </c>
      <c r="D60" s="10">
        <v>15</v>
      </c>
      <c r="E60" s="13">
        <f>D60/C60</f>
        <v>0.8333333333333334</v>
      </c>
      <c r="F60" s="10">
        <v>0</v>
      </c>
      <c r="G60" s="10">
        <v>15</v>
      </c>
      <c r="H60" s="10">
        <v>0</v>
      </c>
      <c r="I60" s="10">
        <v>0</v>
      </c>
      <c r="J60" s="10">
        <v>0</v>
      </c>
      <c r="K60" s="10">
        <v>0</v>
      </c>
      <c r="L60" s="10">
        <f>M60+N60+O60</f>
        <v>0</v>
      </c>
      <c r="M60" s="10">
        <v>0</v>
      </c>
      <c r="N60" s="10">
        <v>0</v>
      </c>
      <c r="O60" s="10">
        <v>0</v>
      </c>
      <c r="P60" s="10">
        <f>Q60+R60+S60+T60</f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15</v>
      </c>
      <c r="W60" s="10">
        <v>0</v>
      </c>
      <c r="X60" s="10">
        <v>9600</v>
      </c>
      <c r="Y60" s="10">
        <v>9600</v>
      </c>
      <c r="Z60" s="29">
        <v>0</v>
      </c>
      <c r="AA60" s="7" t="s">
        <v>36</v>
      </c>
      <c r="AB60" s="8" t="s">
        <v>170</v>
      </c>
      <c r="AC60" s="14" t="s">
        <v>250</v>
      </c>
    </row>
    <row r="61" spans="1:29" s="1" customFormat="1" ht="12" customHeight="1">
      <c r="A61" s="25">
        <v>54</v>
      </c>
      <c r="B61" s="8" t="s">
        <v>92</v>
      </c>
      <c r="C61" s="10">
        <v>698</v>
      </c>
      <c r="D61" s="10">
        <v>695</v>
      </c>
      <c r="E61" s="13">
        <v>0.995702005730659</v>
      </c>
      <c r="F61" s="10">
        <v>695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695</v>
      </c>
      <c r="Q61" s="10">
        <v>695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1811108</v>
      </c>
      <c r="Y61" s="10">
        <v>1811108</v>
      </c>
      <c r="Z61" s="29">
        <v>0</v>
      </c>
      <c r="AA61" s="7" t="s">
        <v>42</v>
      </c>
      <c r="AB61" s="8" t="s">
        <v>171</v>
      </c>
      <c r="AC61" s="14" t="s">
        <v>251</v>
      </c>
    </row>
    <row r="62" spans="1:29" s="1" customFormat="1" ht="12" customHeight="1">
      <c r="A62" s="25">
        <v>55</v>
      </c>
      <c r="B62" s="8" t="s">
        <v>43</v>
      </c>
      <c r="C62" s="10">
        <v>39</v>
      </c>
      <c r="D62" s="10">
        <v>39</v>
      </c>
      <c r="E62" s="13">
        <f>D62/C62</f>
        <v>1</v>
      </c>
      <c r="F62" s="10">
        <v>0</v>
      </c>
      <c r="G62" s="10">
        <v>0</v>
      </c>
      <c r="H62" s="10">
        <v>39</v>
      </c>
      <c r="I62" s="10">
        <v>0</v>
      </c>
      <c r="J62" s="10">
        <v>0</v>
      </c>
      <c r="K62" s="10">
        <v>0</v>
      </c>
      <c r="L62" s="10">
        <f>M62+N62+O62</f>
        <v>39</v>
      </c>
      <c r="M62" s="10">
        <v>1</v>
      </c>
      <c r="N62" s="10">
        <v>0</v>
      </c>
      <c r="O62" s="10">
        <v>38</v>
      </c>
      <c r="P62" s="10">
        <f>Q62+R62+S62+T62</f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43173</v>
      </c>
      <c r="Y62" s="10">
        <v>0</v>
      </c>
      <c r="Z62" s="29">
        <v>43173</v>
      </c>
      <c r="AA62" s="7" t="s">
        <v>43</v>
      </c>
      <c r="AB62" s="8" t="s">
        <v>172</v>
      </c>
      <c r="AC62" s="14" t="s">
        <v>252</v>
      </c>
    </row>
    <row r="63" spans="1:29" s="1" customFormat="1" ht="12" customHeight="1">
      <c r="A63" s="25">
        <v>56</v>
      </c>
      <c r="B63" s="8" t="s">
        <v>120</v>
      </c>
      <c r="C63" s="10">
        <v>300</v>
      </c>
      <c r="D63" s="10">
        <v>298</v>
      </c>
      <c r="E63" s="13">
        <v>0.9933333333333333</v>
      </c>
      <c r="F63" s="10">
        <v>0</v>
      </c>
      <c r="G63" s="10">
        <v>298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298</v>
      </c>
      <c r="W63" s="10">
        <v>0</v>
      </c>
      <c r="X63" s="10">
        <v>281600</v>
      </c>
      <c r="Y63" s="10">
        <v>281600</v>
      </c>
      <c r="Z63" s="29">
        <v>0</v>
      </c>
      <c r="AA63" s="7" t="s">
        <v>70</v>
      </c>
      <c r="AB63" s="8" t="s">
        <v>173</v>
      </c>
      <c r="AC63" s="14" t="s">
        <v>253</v>
      </c>
    </row>
  </sheetData>
  <sheetProtection/>
  <mergeCells count="28">
    <mergeCell ref="U5:U6"/>
    <mergeCell ref="Q5:T5"/>
    <mergeCell ref="V5:V6"/>
    <mergeCell ref="W5:W6"/>
    <mergeCell ref="Y5:Y6"/>
    <mergeCell ref="Z5:Z6"/>
    <mergeCell ref="AC4:AC6"/>
    <mergeCell ref="F5:F6"/>
    <mergeCell ref="G5:G6"/>
    <mergeCell ref="H5:H6"/>
    <mergeCell ref="I5:I6"/>
    <mergeCell ref="J5:J6"/>
    <mergeCell ref="M5:O5"/>
    <mergeCell ref="P5:P6"/>
    <mergeCell ref="A1:AC2"/>
    <mergeCell ref="A4:A6"/>
    <mergeCell ref="B4:B6"/>
    <mergeCell ref="D4:D6"/>
    <mergeCell ref="E4:E6"/>
    <mergeCell ref="F4:K4"/>
    <mergeCell ref="C4:C6"/>
    <mergeCell ref="AA4:AA6"/>
    <mergeCell ref="AB4:AB6"/>
  </mergeCells>
  <conditionalFormatting sqref="B1:B2 B4:B65536">
    <cfRule type="duplicateValues" priority="3" dxfId="6" stopIfTrue="1">
      <formula>AND(COUNTIF($B$1:$B$2,B1)+COUNTIF($B$4:$B$65536,B1)&gt;1,NOT(ISBLANK(B1)))</formula>
    </cfRule>
  </conditionalFormatting>
  <conditionalFormatting sqref="B3">
    <cfRule type="duplicateValues" priority="1" dxfId="6" stopIfTrue="1">
      <formula>AND(COUNTIF($B$3:$B$3,B3)&gt;1,NOT(ISBLANK(B3)))</formula>
    </cfRule>
    <cfRule type="duplicateValues" priority="2" dxfId="6" stopIfTrue="1">
      <formula>AND(COUNTIF($B$3:$B$3,B3)&gt;1,NOT(ISBLANK(B3)))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2018-11-28T02:36:17Z</cp:lastPrinted>
  <dcterms:created xsi:type="dcterms:W3CDTF">2015-08-13T01:55:59Z</dcterms:created>
  <dcterms:modified xsi:type="dcterms:W3CDTF">2018-11-28T08:05:49Z</dcterms:modified>
  <cp:category/>
  <cp:version/>
  <cp:contentType/>
  <cp:contentStatus/>
</cp:coreProperties>
</file>