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75" windowHeight="3825" tabRatio="655" activeTab="1"/>
  </bookViews>
  <sheets>
    <sheet name="培训机构汇总 " sheetId="1" r:id="rId1"/>
    <sheet name="培训机构汇总 (财务)" sheetId="2" r:id="rId2"/>
  </sheets>
  <definedNames>
    <definedName name="_xlnm.Print_Area" localSheetId="0">'培训机构汇总 '!$A$1:$AA$31</definedName>
    <definedName name="_xlnm.Print_Area" localSheetId="1">'培训机构汇总 (财务)'!$A$1:$G$31</definedName>
    <definedName name="_xlnm.Print_Titles" localSheetId="0">'培训机构汇总 '!$1:$5</definedName>
    <definedName name="_xlnm.Print_Titles" localSheetId="1">'培训机构汇总 (财务)'!$1:$5</definedName>
  </definedNames>
  <calcPr fullCalcOnLoad="1"/>
</workbook>
</file>

<file path=xl/sharedStrings.xml><?xml version="1.0" encoding="utf-8"?>
<sst xmlns="http://schemas.openxmlformats.org/spreadsheetml/2006/main" count="256" uniqueCount="138">
  <si>
    <t>序号</t>
  </si>
  <si>
    <t>填报单位：天津市职业培训指导中心</t>
  </si>
  <si>
    <t>制表日期：</t>
  </si>
  <si>
    <t>初级</t>
  </si>
  <si>
    <t>中级</t>
  </si>
  <si>
    <t>高级</t>
  </si>
  <si>
    <t>技师</t>
  </si>
  <si>
    <t>按培训等级分：</t>
  </si>
  <si>
    <t>按人员类别分：</t>
  </si>
  <si>
    <t>企业在职职工</t>
  </si>
  <si>
    <t>本市农民工</t>
  </si>
  <si>
    <t>外来务工人员</t>
  </si>
  <si>
    <t>本科</t>
  </si>
  <si>
    <t>高职</t>
  </si>
  <si>
    <t>中职</t>
  </si>
  <si>
    <t>技校</t>
  </si>
  <si>
    <t>其中</t>
  </si>
  <si>
    <t xml:space="preserve">其中 </t>
  </si>
  <si>
    <t>补贴金额</t>
  </si>
  <si>
    <t xml:space="preserve">其中  </t>
  </si>
  <si>
    <t>就业资金</t>
  </si>
  <si>
    <t>专项  能力</t>
  </si>
  <si>
    <t>失业    人员</t>
  </si>
  <si>
    <t>农村  劳动力</t>
  </si>
  <si>
    <t>比例</t>
  </si>
  <si>
    <t>总  计</t>
  </si>
  <si>
    <t>制表人：</t>
  </si>
  <si>
    <t>培训机构名称</t>
  </si>
  <si>
    <t>备案人数</t>
  </si>
  <si>
    <t>补贴人数</t>
  </si>
  <si>
    <t>城镇在职职工</t>
  </si>
  <si>
    <t>赵媛媛</t>
  </si>
  <si>
    <t>东丽区广源职业培训学校</t>
  </si>
  <si>
    <t>宁河区腾越职业培训学校</t>
  </si>
  <si>
    <t>博学职业培训学校</t>
  </si>
  <si>
    <t>宝坻区腾飞职业培训学校</t>
  </si>
  <si>
    <t>泛亚职业培训学校</t>
  </si>
  <si>
    <t>蓟县启创职业培训学校</t>
  </si>
  <si>
    <t>静海区求实职业培训学校</t>
  </si>
  <si>
    <t>武清区兴业职业培训学校</t>
  </si>
  <si>
    <t>西青区起源职业培训学校</t>
  </si>
  <si>
    <t>宝坻区铭人职业培训学校</t>
  </si>
  <si>
    <t>西青区鼎鑫职业培训学校</t>
  </si>
  <si>
    <t>机电工艺学院</t>
  </si>
  <si>
    <t>人力资源和社会保障局第二高级技工学校</t>
  </si>
  <si>
    <t>宝坻区陆戈职业培训学校</t>
  </si>
  <si>
    <t>西青区新创职业培训学校</t>
  </si>
  <si>
    <t>西青区中北智达职业培训学校</t>
  </si>
  <si>
    <t>蓟县汇誉职业培训学校</t>
  </si>
  <si>
    <t>蓟县恒科职业培训学校</t>
  </si>
  <si>
    <t>高级
技师</t>
  </si>
  <si>
    <t>院校
学生</t>
  </si>
  <si>
    <t>专业
教师</t>
  </si>
  <si>
    <t>失业保险
基金</t>
  </si>
  <si>
    <t>开户银行</t>
  </si>
  <si>
    <t>银行户名</t>
  </si>
  <si>
    <t>银行账号</t>
  </si>
  <si>
    <t>招商银行股份有限公司天津友谊路支行</t>
  </si>
  <si>
    <t>天津市宝坻区陆戈职业培训学校</t>
  </si>
  <si>
    <t>中国银行股份有限公司天津凯旋支行</t>
  </si>
  <si>
    <t>天津市宝坻区铭人职业培训学校</t>
  </si>
  <si>
    <t>中国农业银行股份有限公司天津新开口分理处</t>
  </si>
  <si>
    <t>天津市宝坻区腾飞职业培训学校</t>
  </si>
  <si>
    <t>天津银行西青支行</t>
  </si>
  <si>
    <t>天津市博学职业培训学校</t>
  </si>
  <si>
    <t>天津农村商业银行股份有限公司东丽新乡道分理处</t>
  </si>
  <si>
    <t>天津市东丽区广源职业培训学校</t>
  </si>
  <si>
    <t>平安银行股份有限公司天津新技术产业园区支行</t>
  </si>
  <si>
    <t>天津市泛亚职业培训学校</t>
  </si>
  <si>
    <t>中国工商银行天津金地支行</t>
  </si>
  <si>
    <t>天津市机电工艺学院</t>
  </si>
  <si>
    <t>中国建设银行股份有限公司天津中昌路分理处</t>
  </si>
  <si>
    <t>天津市蓟县恒科职业培训学校</t>
  </si>
  <si>
    <t>天津农村商业银行蓟县渔阳支行</t>
  </si>
  <si>
    <t>天津市蓟县汇誉职业培训学校</t>
  </si>
  <si>
    <t>天津市蓟县启创职业培训学校</t>
  </si>
  <si>
    <t>中国建设银行股份有限公司天津南开支行</t>
  </si>
  <si>
    <t>天津市静海区求实职业培训学校</t>
  </si>
  <si>
    <t>中国农业银行股份有限公司宁河潘庄支行</t>
  </si>
  <si>
    <t>天津市宁河区腾越职业培训学校</t>
  </si>
  <si>
    <t>中国工商银行天津市津青支行</t>
  </si>
  <si>
    <t>天津市人力资源和社会保障局第二高级技工学校</t>
  </si>
  <si>
    <t>中国银行股份有限公司天津武清支行</t>
  </si>
  <si>
    <t>天津市武清区兴业职业培训学校</t>
  </si>
  <si>
    <t>中国银行天津枫林路支行</t>
  </si>
  <si>
    <t>天津市西青区鼎鑫职业培训学校</t>
  </si>
  <si>
    <t>中国农业银行天津津西支行</t>
  </si>
  <si>
    <t>天津市西青区起源职业培训学校</t>
  </si>
  <si>
    <t>中国建设银行股份有限公司天津梅苑路支行</t>
  </si>
  <si>
    <t>天津市西青区新创职业培训学校</t>
  </si>
  <si>
    <t>天津市西青区中北智达职业培训学校</t>
  </si>
  <si>
    <t>中国农业银行天津友谊路金融街支行</t>
  </si>
  <si>
    <t>天津市职业技能公共实训中心</t>
  </si>
  <si>
    <t>2019年1月职业技能培训机构补贴汇总（10000000154-155）</t>
  </si>
  <si>
    <t>电子信息高级技术学校</t>
  </si>
  <si>
    <t>天津市电子信息高级技术学校</t>
  </si>
  <si>
    <t>中国工商银行天津市陈塘庄支行</t>
  </si>
  <si>
    <t>广播电视大学</t>
  </si>
  <si>
    <t>天津广播电视大学</t>
  </si>
  <si>
    <t>中国工商银行天津市水上村支行</t>
  </si>
  <si>
    <t>华辰职业培训学校</t>
  </si>
  <si>
    <t>天津市华辰职业培训学校</t>
  </si>
  <si>
    <t>天津农商银行北辰北仓支行</t>
  </si>
  <si>
    <t>名媛职业培训学校</t>
  </si>
  <si>
    <t>天津市名媛职业培训学校</t>
  </si>
  <si>
    <t>中国农业银行天津和平支行营业部</t>
  </si>
  <si>
    <t>轻工职业技术学院</t>
  </si>
  <si>
    <t>天津轻工职业技术学院</t>
  </si>
  <si>
    <t>中国建设银行天津河北支行</t>
  </si>
  <si>
    <t>西青区起航职业培训学校</t>
  </si>
  <si>
    <t>天津市西青区起航职业培训学校</t>
  </si>
  <si>
    <t>兴业银行股份有限公司天津森淼支行</t>
  </si>
  <si>
    <t>职业技能公共实训中心</t>
  </si>
  <si>
    <t>1229*****410804</t>
  </si>
  <si>
    <t>2804**437016</t>
  </si>
  <si>
    <t>0959*****000155</t>
  </si>
  <si>
    <t>1046********114023</t>
  </si>
  <si>
    <t>0302*********085568</t>
  </si>
  <si>
    <t>9010************086187</t>
  </si>
  <si>
    <t>1101****567006</t>
  </si>
  <si>
    <t>0302*********408196</t>
  </si>
  <si>
    <t>9040************748590</t>
  </si>
  <si>
    <t>0302*********001788</t>
  </si>
  <si>
    <t>1205**********000015</t>
  </si>
  <si>
    <t>9060************584703</t>
  </si>
  <si>
    <t>1205**********000057</t>
  </si>
  <si>
    <t>1205**********002210</t>
  </si>
  <si>
    <t>1600*****020632</t>
  </si>
  <si>
    <t>0205*******005001</t>
  </si>
  <si>
    <t>1200**********003474</t>
  </si>
  <si>
    <t>0302*********081261</t>
  </si>
  <si>
    <t>2739**070388</t>
  </si>
  <si>
    <t>2687**757715</t>
  </si>
  <si>
    <t>4411********576658</t>
  </si>
  <si>
    <t>0202*******019499</t>
  </si>
  <si>
    <t>1205**********000953</t>
  </si>
  <si>
    <t>0202*******017865</t>
  </si>
  <si>
    <t>1812*****000965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</si>
</sst>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_ * #,##0_ ;_ * \-#,##0_ ;_ * &quot;-&quot;??_ ;_ @_ "/>
    <numFmt numFmtId="178" formatCode="0.0%"/>
    <numFmt numFmtId="179" formatCode="0_ "/>
    <numFmt numFmtId="180" formatCode="00000000000000"/>
    <numFmt numFmtId="181" formatCode="0_);[Red]\(0\)"/>
    <numFmt numFmtId="182" formatCode="yyyy/m/d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12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 wrapText="1" readingOrder="1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 wrapText="1" readingOrder="1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3" fillId="33" borderId="10" applyNumberFormat="0" applyFont="0" applyAlignment="0" applyProtection="0"/>
    <xf numFmtId="0" fontId="0" fillId="32" borderId="9" applyNumberFormat="0" applyFont="0" applyAlignment="0" applyProtection="0"/>
    <xf numFmtId="0" fontId="3" fillId="33" borderId="10" applyNumberFormat="0" applyFont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25" fillId="2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" fillId="0" borderId="0">
      <alignment vertical="center" wrapText="1" readingOrder="1"/>
      <protection/>
    </xf>
    <xf numFmtId="0" fontId="3" fillId="0" borderId="0">
      <alignment/>
      <protection/>
    </xf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177" fontId="41" fillId="0" borderId="13" xfId="79" applyNumberFormat="1" applyFont="1" applyBorder="1" applyAlignment="1">
      <alignment vertical="center"/>
    </xf>
    <xf numFmtId="177" fontId="41" fillId="0" borderId="16" xfId="79" applyNumberFormat="1" applyFont="1" applyBorder="1" applyAlignment="1">
      <alignment vertical="center"/>
    </xf>
    <xf numFmtId="178" fontId="41" fillId="0" borderId="13" xfId="39" applyNumberFormat="1" applyFont="1" applyBorder="1" applyAlignment="1">
      <alignment vertical="center"/>
    </xf>
    <xf numFmtId="178" fontId="41" fillId="0" borderId="16" xfId="39" applyNumberFormat="1" applyFont="1" applyBorder="1" applyAlignment="1">
      <alignment vertical="center"/>
    </xf>
    <xf numFmtId="177" fontId="41" fillId="0" borderId="17" xfId="79" applyNumberFormat="1" applyFont="1" applyBorder="1" applyAlignment="1">
      <alignment vertical="center"/>
    </xf>
    <xf numFmtId="49" fontId="40" fillId="0" borderId="18" xfId="0" applyNumberFormat="1" applyFont="1" applyBorder="1" applyAlignment="1">
      <alignment vertical="center"/>
    </xf>
    <xf numFmtId="0" fontId="40" fillId="0" borderId="19" xfId="0" applyFont="1" applyBorder="1" applyAlignment="1">
      <alignment horizontal="center" vertical="center" wrapText="1"/>
    </xf>
    <xf numFmtId="14" fontId="40" fillId="0" borderId="11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77" fontId="41" fillId="0" borderId="0" xfId="79" applyNumberFormat="1" applyFont="1" applyBorder="1" applyAlignment="1">
      <alignment vertical="center"/>
    </xf>
    <xf numFmtId="177" fontId="41" fillId="0" borderId="20" xfId="79" applyNumberFormat="1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41" fillId="0" borderId="21" xfId="79" applyNumberFormat="1" applyFont="1" applyBorder="1" applyAlignment="1">
      <alignment vertical="center"/>
    </xf>
    <xf numFmtId="177" fontId="41" fillId="0" borderId="22" xfId="79" applyNumberFormat="1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49" fontId="40" fillId="0" borderId="16" xfId="0" applyNumberFormat="1" applyFont="1" applyBorder="1" applyAlignment="1">
      <alignment vertical="center"/>
    </xf>
    <xf numFmtId="0" fontId="40" fillId="0" borderId="11" xfId="0" applyFont="1" applyBorder="1" applyAlignment="1">
      <alignment horizontal="right" vertical="center"/>
    </xf>
    <xf numFmtId="0" fontId="40" fillId="0" borderId="11" xfId="0" applyFont="1" applyBorder="1" applyAlignment="1">
      <alignment horizontal="left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31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</cellXfs>
  <cellStyles count="108">
    <cellStyle name="Normal" xfId="0"/>
    <cellStyle name="?" xfId="15"/>
    <cellStyle name="? 2" xfId="16"/>
    <cellStyle name="? 3" xfId="17"/>
    <cellStyle name="? 4" xfId="18"/>
    <cellStyle name="?_李春艳" xfId="19"/>
    <cellStyle name="?_李春艳 2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Percent" xfId="39"/>
    <cellStyle name="百分比 2" xfId="40"/>
    <cellStyle name="百分比 2 2" xfId="41"/>
    <cellStyle name="百分比 3" xfId="42"/>
    <cellStyle name="标题" xfId="43"/>
    <cellStyle name="标题 1" xfId="44"/>
    <cellStyle name="标题 2" xfId="45"/>
    <cellStyle name="标题 3" xfId="46"/>
    <cellStyle name="标题 4" xfId="47"/>
    <cellStyle name="差" xfId="48"/>
    <cellStyle name="差_李春艳" xfId="49"/>
    <cellStyle name="差_李春艳 2" xfId="50"/>
    <cellStyle name="常规 10" xfId="51"/>
    <cellStyle name="常规 11" xfId="52"/>
    <cellStyle name="常规 12" xfId="53"/>
    <cellStyle name="常规 2" xfId="54"/>
    <cellStyle name="常规 2 2" xfId="55"/>
    <cellStyle name="常规 2 2 2" xfId="56"/>
    <cellStyle name="常规 2 2 3" xfId="57"/>
    <cellStyle name="常规 2_李春艳" xfId="58"/>
    <cellStyle name="常规 3" xfId="59"/>
    <cellStyle name="常规 4" xfId="60"/>
    <cellStyle name="常规 5" xfId="61"/>
    <cellStyle name="常规 50" xfId="62"/>
    <cellStyle name="常规 6" xfId="63"/>
    <cellStyle name="常规 7" xfId="64"/>
    <cellStyle name="常规 8" xfId="65"/>
    <cellStyle name="常规 9" xfId="66"/>
    <cellStyle name="常规 9 2" xfId="67"/>
    <cellStyle name="好" xfId="68"/>
    <cellStyle name="好_李春艳" xfId="69"/>
    <cellStyle name="好_李春艳 2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千位分隔 2" xfId="80"/>
    <cellStyle name="千位分隔 2 2" xfId="81"/>
    <cellStyle name="千位分隔 3" xfId="82"/>
    <cellStyle name="千位分隔 3 2" xfId="83"/>
    <cellStyle name="千位分隔 4" xfId="84"/>
    <cellStyle name="千位分隔 5" xfId="85"/>
    <cellStyle name="千位分隔 6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㼿" xfId="97"/>
    <cellStyle name="㼿 2" xfId="98"/>
    <cellStyle name="㼿 3" xfId="99"/>
    <cellStyle name="㼿 4" xfId="100"/>
    <cellStyle name="㼿 5" xfId="101"/>
    <cellStyle name="㼿㼿" xfId="102"/>
    <cellStyle name="㼿㼿 2" xfId="103"/>
    <cellStyle name="㼿㼿 3" xfId="104"/>
    <cellStyle name="㼿㼿 4" xfId="105"/>
    <cellStyle name="㼿㼿?" xfId="106"/>
    <cellStyle name="㼿㼿? 2" xfId="107"/>
    <cellStyle name="㼿㼿? 3" xfId="108"/>
    <cellStyle name="㼿㼿? 4" xfId="109"/>
    <cellStyle name="㼿㼿_李春艳" xfId="110"/>
    <cellStyle name="㼿㼿㼿㼿" xfId="111"/>
    <cellStyle name="㼿㼿㼿㼿 2" xfId="112"/>
    <cellStyle name="㼿㼿㼿㼿 3" xfId="113"/>
    <cellStyle name="㼿㼿㼿㼿 4" xfId="114"/>
    <cellStyle name="㼿㼿㼿㼿㼿" xfId="115"/>
    <cellStyle name="㼿㼿㼿㼿㼿 2" xfId="116"/>
    <cellStyle name="㼿㼿㼿㼿㼿 3" xfId="117"/>
    <cellStyle name="㼿㼿㼿㼿㼿 4" xfId="118"/>
    <cellStyle name="㼿㼿㼿㼿㼿㼿㼿" xfId="119"/>
    <cellStyle name="㼿㼿㼿㼿㼿㼿㼿㼿" xfId="120"/>
    <cellStyle name="注释" xfId="12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zoomScalePageLayoutView="0" workbookViewId="0" topLeftCell="A1">
      <pane xSplit="5" ySplit="6" topLeftCell="W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10" sqref="AF10"/>
    </sheetView>
  </sheetViews>
  <sheetFormatPr defaultColWidth="9.140625" defaultRowHeight="15"/>
  <cols>
    <col min="1" max="1" width="5.28125" style="23" customWidth="1"/>
    <col min="2" max="2" width="28.140625" style="0" customWidth="1"/>
    <col min="3" max="4" width="9.140625" style="0" bestFit="1" customWidth="1"/>
    <col min="5" max="5" width="7.421875" style="0" customWidth="1"/>
    <col min="6" max="23" width="6.28125" style="0" customWidth="1"/>
    <col min="24" max="24" width="10.140625" style="0" bestFit="1" customWidth="1"/>
    <col min="27" max="27" width="33.421875" style="0" customWidth="1"/>
    <col min="28" max="28" width="34.421875" style="0" customWidth="1"/>
    <col min="29" max="29" width="20.28125" style="0" customWidth="1"/>
  </cols>
  <sheetData>
    <row r="1" spans="1:29" ht="25.5">
      <c r="A1" s="43" t="s">
        <v>93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s="2" customFormat="1" ht="14.25" customHeight="1" thickBot="1">
      <c r="A2" s="29" t="s">
        <v>1</v>
      </c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Y2" s="18" t="s">
        <v>26</v>
      </c>
      <c r="Z2" s="17" t="s">
        <v>31</v>
      </c>
      <c r="AB2" s="28" t="s">
        <v>2</v>
      </c>
      <c r="AC2" s="16">
        <v>43488</v>
      </c>
    </row>
    <row r="3" spans="1:29" s="3" customFormat="1" ht="11.25">
      <c r="A3" s="34" t="s">
        <v>0</v>
      </c>
      <c r="B3" s="45" t="s">
        <v>27</v>
      </c>
      <c r="C3" s="45" t="s">
        <v>28</v>
      </c>
      <c r="D3" s="45" t="s">
        <v>29</v>
      </c>
      <c r="E3" s="37" t="s">
        <v>24</v>
      </c>
      <c r="F3" s="46" t="s">
        <v>7</v>
      </c>
      <c r="G3" s="46"/>
      <c r="H3" s="46"/>
      <c r="I3" s="46"/>
      <c r="J3" s="46"/>
      <c r="K3" s="46"/>
      <c r="L3" s="46" t="s">
        <v>8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5" t="s">
        <v>18</v>
      </c>
      <c r="Y3" s="45" t="s">
        <v>19</v>
      </c>
      <c r="Z3" s="48"/>
      <c r="AA3" s="34" t="s">
        <v>55</v>
      </c>
      <c r="AB3" s="37" t="s">
        <v>54</v>
      </c>
      <c r="AC3" s="40" t="s">
        <v>56</v>
      </c>
    </row>
    <row r="4" spans="1:29" s="3" customFormat="1" ht="11.25">
      <c r="A4" s="35"/>
      <c r="B4" s="30"/>
      <c r="C4" s="30"/>
      <c r="D4" s="30"/>
      <c r="E4" s="38"/>
      <c r="F4" s="30" t="s">
        <v>21</v>
      </c>
      <c r="G4" s="30" t="s">
        <v>3</v>
      </c>
      <c r="H4" s="30" t="s">
        <v>4</v>
      </c>
      <c r="I4" s="30" t="s">
        <v>5</v>
      </c>
      <c r="J4" s="30" t="s">
        <v>6</v>
      </c>
      <c r="K4" s="30" t="s">
        <v>50</v>
      </c>
      <c r="L4" s="30" t="s">
        <v>9</v>
      </c>
      <c r="M4" s="30" t="s">
        <v>16</v>
      </c>
      <c r="N4" s="30"/>
      <c r="O4" s="30"/>
      <c r="P4" s="30" t="s">
        <v>51</v>
      </c>
      <c r="Q4" s="30" t="s">
        <v>17</v>
      </c>
      <c r="R4" s="30"/>
      <c r="S4" s="30"/>
      <c r="T4" s="30"/>
      <c r="U4" s="30" t="s">
        <v>22</v>
      </c>
      <c r="V4" s="30" t="s">
        <v>23</v>
      </c>
      <c r="W4" s="30" t="s">
        <v>52</v>
      </c>
      <c r="X4" s="30"/>
      <c r="Y4" s="30" t="s">
        <v>20</v>
      </c>
      <c r="Z4" s="32" t="s">
        <v>53</v>
      </c>
      <c r="AA4" s="35"/>
      <c r="AB4" s="38"/>
      <c r="AC4" s="41"/>
    </row>
    <row r="5" spans="1:29" s="3" customFormat="1" ht="23.25" thickBot="1">
      <c r="A5" s="44"/>
      <c r="B5" s="31"/>
      <c r="C5" s="31"/>
      <c r="D5" s="31"/>
      <c r="E5" s="38"/>
      <c r="F5" s="31"/>
      <c r="G5" s="31"/>
      <c r="H5" s="31"/>
      <c r="I5" s="31"/>
      <c r="J5" s="31"/>
      <c r="K5" s="31"/>
      <c r="L5" s="31"/>
      <c r="M5" s="15" t="s">
        <v>30</v>
      </c>
      <c r="N5" s="15" t="s">
        <v>10</v>
      </c>
      <c r="O5" s="15" t="s">
        <v>11</v>
      </c>
      <c r="P5" s="31"/>
      <c r="Q5" s="15" t="s">
        <v>12</v>
      </c>
      <c r="R5" s="15" t="s">
        <v>13</v>
      </c>
      <c r="S5" s="15" t="s">
        <v>14</v>
      </c>
      <c r="T5" s="15" t="s">
        <v>15</v>
      </c>
      <c r="U5" s="31"/>
      <c r="V5" s="31"/>
      <c r="W5" s="31"/>
      <c r="X5" s="47"/>
      <c r="Y5" s="31"/>
      <c r="Z5" s="33"/>
      <c r="AA5" s="36"/>
      <c r="AB5" s="39"/>
      <c r="AC5" s="42"/>
    </row>
    <row r="6" spans="1:29" s="2" customFormat="1" ht="24" customHeight="1" thickBot="1">
      <c r="A6" s="21"/>
      <c r="B6" s="5" t="s">
        <v>25</v>
      </c>
      <c r="C6" s="9">
        <f>SUMPRODUCT(C7:C31+0)</f>
        <v>7216</v>
      </c>
      <c r="D6" s="9">
        <f>SUMPRODUCT(D7:D31+0)</f>
        <v>6878</v>
      </c>
      <c r="E6" s="11">
        <f aca="true" t="shared" si="0" ref="E6:E31">D6/C6</f>
        <v>0.9531596452328159</v>
      </c>
      <c r="F6" s="9">
        <f aca="true" t="shared" si="1" ref="F6:Z6">SUMPRODUCT(F7:F31+0)</f>
        <v>4719</v>
      </c>
      <c r="G6" s="9">
        <f t="shared" si="1"/>
        <v>1086</v>
      </c>
      <c r="H6" s="9">
        <f t="shared" si="1"/>
        <v>821</v>
      </c>
      <c r="I6" s="9">
        <f t="shared" si="1"/>
        <v>185</v>
      </c>
      <c r="J6" s="9">
        <f t="shared" si="1"/>
        <v>67</v>
      </c>
      <c r="K6" s="9">
        <f t="shared" si="1"/>
        <v>0</v>
      </c>
      <c r="L6" s="9">
        <f t="shared" si="1"/>
        <v>806</v>
      </c>
      <c r="M6" s="9">
        <f t="shared" si="1"/>
        <v>228</v>
      </c>
      <c r="N6" s="9">
        <f t="shared" si="1"/>
        <v>282</v>
      </c>
      <c r="O6" s="9">
        <f t="shared" si="1"/>
        <v>296</v>
      </c>
      <c r="P6" s="9">
        <f t="shared" si="1"/>
        <v>5158</v>
      </c>
      <c r="Q6" s="9">
        <f t="shared" si="1"/>
        <v>3784</v>
      </c>
      <c r="R6" s="9">
        <f t="shared" si="1"/>
        <v>1374</v>
      </c>
      <c r="S6" s="9">
        <f t="shared" si="1"/>
        <v>0</v>
      </c>
      <c r="T6" s="9">
        <f t="shared" si="1"/>
        <v>0</v>
      </c>
      <c r="U6" s="9">
        <f t="shared" si="1"/>
        <v>5</v>
      </c>
      <c r="V6" s="9">
        <f t="shared" si="1"/>
        <v>881</v>
      </c>
      <c r="W6" s="9">
        <f t="shared" si="1"/>
        <v>28</v>
      </c>
      <c r="X6" s="9">
        <f t="shared" si="1"/>
        <v>13150844</v>
      </c>
      <c r="Y6" s="9">
        <f t="shared" si="1"/>
        <v>11374523</v>
      </c>
      <c r="Z6" s="24">
        <f t="shared" si="1"/>
        <v>1776321</v>
      </c>
      <c r="AA6" s="4"/>
      <c r="AB6" s="26"/>
      <c r="AC6" s="6"/>
    </row>
    <row r="7" spans="1:29" s="2" customFormat="1" ht="12" customHeight="1">
      <c r="A7" s="22">
        <v>1</v>
      </c>
      <c r="B7" s="27" t="s">
        <v>45</v>
      </c>
      <c r="C7" s="10">
        <v>148</v>
      </c>
      <c r="D7" s="10">
        <v>138</v>
      </c>
      <c r="E7" s="12">
        <f t="shared" si="0"/>
        <v>0.9324324324324325</v>
      </c>
      <c r="F7" s="10">
        <v>0</v>
      </c>
      <c r="G7" s="10">
        <v>138</v>
      </c>
      <c r="H7" s="10">
        <v>0</v>
      </c>
      <c r="I7" s="10">
        <v>0</v>
      </c>
      <c r="J7" s="10">
        <v>0</v>
      </c>
      <c r="K7" s="10">
        <v>0</v>
      </c>
      <c r="L7" s="13">
        <f aca="true" t="shared" si="2" ref="L7:L15">M7+N7+O7</f>
        <v>0</v>
      </c>
      <c r="M7" s="10">
        <v>0</v>
      </c>
      <c r="N7" s="10">
        <v>0</v>
      </c>
      <c r="O7" s="10">
        <v>0</v>
      </c>
      <c r="P7" s="13">
        <f aca="true" t="shared" si="3" ref="P7:P15">Q7+R7+S7+T7</f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138</v>
      </c>
      <c r="W7" s="13">
        <v>0</v>
      </c>
      <c r="X7" s="13">
        <v>131785</v>
      </c>
      <c r="Y7" s="13">
        <v>131785</v>
      </c>
      <c r="Z7" s="25">
        <v>0</v>
      </c>
      <c r="AA7" s="7" t="s">
        <v>58</v>
      </c>
      <c r="AB7" s="8" t="s">
        <v>57</v>
      </c>
      <c r="AC7" s="14" t="s">
        <v>113</v>
      </c>
    </row>
    <row r="8" spans="1:29" s="2" customFormat="1" ht="12" customHeight="1">
      <c r="A8" s="22">
        <v>2</v>
      </c>
      <c r="B8" s="27" t="s">
        <v>41</v>
      </c>
      <c r="C8" s="10">
        <v>95</v>
      </c>
      <c r="D8" s="10">
        <v>95</v>
      </c>
      <c r="E8" s="12">
        <f t="shared" si="0"/>
        <v>1</v>
      </c>
      <c r="F8" s="10">
        <v>0</v>
      </c>
      <c r="G8" s="10">
        <v>95</v>
      </c>
      <c r="H8" s="10">
        <v>0</v>
      </c>
      <c r="I8" s="10">
        <v>0</v>
      </c>
      <c r="J8" s="10">
        <v>0</v>
      </c>
      <c r="K8" s="10">
        <v>0</v>
      </c>
      <c r="L8" s="10">
        <f t="shared" si="2"/>
        <v>0</v>
      </c>
      <c r="M8" s="10">
        <v>0</v>
      </c>
      <c r="N8" s="10">
        <v>0</v>
      </c>
      <c r="O8" s="10">
        <v>0</v>
      </c>
      <c r="P8" s="10">
        <f t="shared" si="3"/>
        <v>0</v>
      </c>
      <c r="Q8" s="10">
        <v>0</v>
      </c>
      <c r="R8" s="10">
        <v>0</v>
      </c>
      <c r="S8" s="10">
        <v>0</v>
      </c>
      <c r="T8" s="10">
        <v>0</v>
      </c>
      <c r="U8" s="10">
        <v>1</v>
      </c>
      <c r="V8" s="10">
        <v>94</v>
      </c>
      <c r="W8" s="10">
        <v>0</v>
      </c>
      <c r="X8" s="10">
        <v>76000</v>
      </c>
      <c r="Y8" s="10">
        <v>75200</v>
      </c>
      <c r="Z8" s="25">
        <v>800</v>
      </c>
      <c r="AA8" s="7" t="s">
        <v>60</v>
      </c>
      <c r="AB8" s="8" t="s">
        <v>59</v>
      </c>
      <c r="AC8" s="14" t="s">
        <v>114</v>
      </c>
    </row>
    <row r="9" spans="1:29" s="2" customFormat="1" ht="12" customHeight="1">
      <c r="A9" s="22">
        <v>3</v>
      </c>
      <c r="B9" s="27" t="s">
        <v>35</v>
      </c>
      <c r="C9" s="10">
        <v>46</v>
      </c>
      <c r="D9" s="10">
        <v>46</v>
      </c>
      <c r="E9" s="12">
        <f t="shared" si="0"/>
        <v>1</v>
      </c>
      <c r="F9" s="10">
        <v>0</v>
      </c>
      <c r="G9" s="10">
        <v>46</v>
      </c>
      <c r="H9" s="10">
        <v>0</v>
      </c>
      <c r="I9" s="10">
        <v>0</v>
      </c>
      <c r="J9" s="10">
        <v>0</v>
      </c>
      <c r="K9" s="10">
        <v>0</v>
      </c>
      <c r="L9" s="10">
        <f t="shared" si="2"/>
        <v>0</v>
      </c>
      <c r="M9" s="10">
        <v>0</v>
      </c>
      <c r="N9" s="10">
        <v>0</v>
      </c>
      <c r="O9" s="10">
        <v>0</v>
      </c>
      <c r="P9" s="10">
        <f t="shared" si="3"/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46</v>
      </c>
      <c r="W9" s="10">
        <v>0</v>
      </c>
      <c r="X9" s="10">
        <v>41170</v>
      </c>
      <c r="Y9" s="10">
        <v>41170</v>
      </c>
      <c r="Z9" s="25">
        <v>0</v>
      </c>
      <c r="AA9" s="7" t="s">
        <v>62</v>
      </c>
      <c r="AB9" s="8" t="s">
        <v>61</v>
      </c>
      <c r="AC9" s="14" t="s">
        <v>115</v>
      </c>
    </row>
    <row r="10" spans="1:29" s="2" customFormat="1" ht="12" customHeight="1">
      <c r="A10" s="22">
        <v>4</v>
      </c>
      <c r="B10" s="27" t="s">
        <v>34</v>
      </c>
      <c r="C10" s="10">
        <v>124</v>
      </c>
      <c r="D10" s="10">
        <v>116</v>
      </c>
      <c r="E10" s="12">
        <f t="shared" si="0"/>
        <v>0.9354838709677419</v>
      </c>
      <c r="F10" s="10">
        <v>0</v>
      </c>
      <c r="G10" s="10">
        <v>83</v>
      </c>
      <c r="H10" s="10">
        <v>33</v>
      </c>
      <c r="I10" s="10">
        <v>0</v>
      </c>
      <c r="J10" s="10">
        <v>0</v>
      </c>
      <c r="K10" s="10">
        <v>0</v>
      </c>
      <c r="L10" s="10">
        <f t="shared" si="2"/>
        <v>116</v>
      </c>
      <c r="M10" s="10">
        <v>8</v>
      </c>
      <c r="N10" s="10">
        <v>24</v>
      </c>
      <c r="O10" s="10">
        <v>84</v>
      </c>
      <c r="P10" s="10">
        <f t="shared" si="3"/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154572</v>
      </c>
      <c r="Y10" s="10">
        <v>0</v>
      </c>
      <c r="Z10" s="25">
        <v>154572</v>
      </c>
      <c r="AA10" s="7" t="s">
        <v>64</v>
      </c>
      <c r="AB10" s="8" t="s">
        <v>63</v>
      </c>
      <c r="AC10" s="14" t="s">
        <v>116</v>
      </c>
    </row>
    <row r="11" spans="1:29" s="2" customFormat="1" ht="12" customHeight="1">
      <c r="A11" s="22">
        <v>5</v>
      </c>
      <c r="B11" s="27" t="s">
        <v>94</v>
      </c>
      <c r="C11" s="10">
        <v>114</v>
      </c>
      <c r="D11" s="10">
        <v>106</v>
      </c>
      <c r="E11" s="12">
        <f t="shared" si="0"/>
        <v>0.9298245614035088</v>
      </c>
      <c r="F11" s="10">
        <v>0</v>
      </c>
      <c r="G11" s="10">
        <v>10</v>
      </c>
      <c r="H11" s="10">
        <v>54</v>
      </c>
      <c r="I11" s="10">
        <v>18</v>
      </c>
      <c r="J11" s="10">
        <v>24</v>
      </c>
      <c r="K11" s="10">
        <v>0</v>
      </c>
      <c r="L11" s="10">
        <f t="shared" si="2"/>
        <v>106</v>
      </c>
      <c r="M11" s="10">
        <v>36</v>
      </c>
      <c r="N11" s="10">
        <v>31</v>
      </c>
      <c r="O11" s="10">
        <v>39</v>
      </c>
      <c r="P11" s="10">
        <f t="shared" si="3"/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133170</v>
      </c>
      <c r="Y11" s="10">
        <v>0</v>
      </c>
      <c r="Z11" s="25">
        <v>133170</v>
      </c>
      <c r="AA11" s="7" t="s">
        <v>95</v>
      </c>
      <c r="AB11" s="8" t="s">
        <v>96</v>
      </c>
      <c r="AC11" s="14" t="s">
        <v>117</v>
      </c>
    </row>
    <row r="12" spans="1:29" s="2" customFormat="1" ht="12" customHeight="1">
      <c r="A12" s="22">
        <v>6</v>
      </c>
      <c r="B12" s="27" t="s">
        <v>32</v>
      </c>
      <c r="C12" s="10">
        <v>50</v>
      </c>
      <c r="D12" s="10">
        <v>34</v>
      </c>
      <c r="E12" s="12">
        <f t="shared" si="0"/>
        <v>0.68</v>
      </c>
      <c r="F12" s="10">
        <v>0</v>
      </c>
      <c r="G12" s="10">
        <v>34</v>
      </c>
      <c r="H12" s="10">
        <v>0</v>
      </c>
      <c r="I12" s="10">
        <v>0</v>
      </c>
      <c r="J12" s="10">
        <v>0</v>
      </c>
      <c r="K12" s="10">
        <v>0</v>
      </c>
      <c r="L12" s="10">
        <f t="shared" si="2"/>
        <v>0</v>
      </c>
      <c r="M12" s="10">
        <v>0</v>
      </c>
      <c r="N12" s="10">
        <v>0</v>
      </c>
      <c r="O12" s="10">
        <v>0</v>
      </c>
      <c r="P12" s="10">
        <f t="shared" si="3"/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34</v>
      </c>
      <c r="W12" s="10">
        <v>0</v>
      </c>
      <c r="X12" s="10">
        <v>21760</v>
      </c>
      <c r="Y12" s="10">
        <v>21760</v>
      </c>
      <c r="Z12" s="25">
        <v>0</v>
      </c>
      <c r="AA12" s="7" t="s">
        <v>66</v>
      </c>
      <c r="AB12" s="8" t="s">
        <v>65</v>
      </c>
      <c r="AC12" s="14" t="s">
        <v>118</v>
      </c>
    </row>
    <row r="13" spans="1:29" s="2" customFormat="1" ht="12" customHeight="1">
      <c r="A13" s="22">
        <v>7</v>
      </c>
      <c r="B13" s="27" t="s">
        <v>36</v>
      </c>
      <c r="C13" s="10">
        <v>41</v>
      </c>
      <c r="D13" s="10">
        <v>33</v>
      </c>
      <c r="E13" s="12">
        <f t="shared" si="0"/>
        <v>0.8048780487804879</v>
      </c>
      <c r="F13" s="10">
        <v>0</v>
      </c>
      <c r="G13" s="10">
        <v>33</v>
      </c>
      <c r="H13" s="10">
        <v>0</v>
      </c>
      <c r="I13" s="10">
        <v>0</v>
      </c>
      <c r="J13" s="10">
        <v>0</v>
      </c>
      <c r="K13" s="10">
        <v>0</v>
      </c>
      <c r="L13" s="10">
        <f t="shared" si="2"/>
        <v>33</v>
      </c>
      <c r="M13" s="10">
        <v>14</v>
      </c>
      <c r="N13" s="10">
        <v>11</v>
      </c>
      <c r="O13" s="10">
        <v>8</v>
      </c>
      <c r="P13" s="10">
        <f t="shared" si="3"/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34155</v>
      </c>
      <c r="Y13" s="10">
        <v>0</v>
      </c>
      <c r="Z13" s="25">
        <v>34155</v>
      </c>
      <c r="AA13" s="7" t="s">
        <v>68</v>
      </c>
      <c r="AB13" s="8" t="s">
        <v>67</v>
      </c>
      <c r="AC13" s="14" t="s">
        <v>119</v>
      </c>
    </row>
    <row r="14" spans="1:29" s="2" customFormat="1" ht="12" customHeight="1">
      <c r="A14" s="22">
        <v>8</v>
      </c>
      <c r="B14" s="27" t="s">
        <v>97</v>
      </c>
      <c r="C14" s="10">
        <v>2</v>
      </c>
      <c r="D14" s="10">
        <v>2</v>
      </c>
      <c r="E14" s="12">
        <f t="shared" si="0"/>
        <v>1</v>
      </c>
      <c r="F14" s="10">
        <v>0</v>
      </c>
      <c r="G14" s="10">
        <v>0</v>
      </c>
      <c r="H14" s="10">
        <v>2</v>
      </c>
      <c r="I14" s="10">
        <v>0</v>
      </c>
      <c r="J14" s="10">
        <v>0</v>
      </c>
      <c r="K14" s="10">
        <v>0</v>
      </c>
      <c r="L14" s="20">
        <f t="shared" si="2"/>
        <v>1</v>
      </c>
      <c r="M14" s="20">
        <v>0</v>
      </c>
      <c r="N14" s="20">
        <v>1</v>
      </c>
      <c r="O14" s="20">
        <v>0</v>
      </c>
      <c r="P14" s="20">
        <f t="shared" si="3"/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1</v>
      </c>
      <c r="W14" s="20">
        <v>0</v>
      </c>
      <c r="X14" s="20">
        <v>1870</v>
      </c>
      <c r="Y14" s="20">
        <v>1000</v>
      </c>
      <c r="Z14" s="25">
        <v>870</v>
      </c>
      <c r="AA14" s="7" t="s">
        <v>98</v>
      </c>
      <c r="AB14" s="8" t="s">
        <v>99</v>
      </c>
      <c r="AC14" s="14" t="s">
        <v>120</v>
      </c>
    </row>
    <row r="15" spans="1:29" s="2" customFormat="1" ht="12" customHeight="1">
      <c r="A15" s="22">
        <v>9</v>
      </c>
      <c r="B15" s="27" t="s">
        <v>100</v>
      </c>
      <c r="C15" s="10">
        <v>1</v>
      </c>
      <c r="D15" s="10">
        <v>1</v>
      </c>
      <c r="E15" s="12">
        <f t="shared" si="0"/>
        <v>1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0">
        <f t="shared" si="2"/>
        <v>0</v>
      </c>
      <c r="M15" s="10">
        <v>0</v>
      </c>
      <c r="N15" s="10">
        <v>0</v>
      </c>
      <c r="O15" s="10">
        <v>0</v>
      </c>
      <c r="P15" s="10">
        <f t="shared" si="3"/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1</v>
      </c>
      <c r="W15" s="10">
        <v>0</v>
      </c>
      <c r="X15" s="10">
        <v>1330</v>
      </c>
      <c r="Y15" s="10">
        <v>1330</v>
      </c>
      <c r="Z15" s="25">
        <v>0</v>
      </c>
      <c r="AA15" s="7" t="s">
        <v>101</v>
      </c>
      <c r="AB15" s="8" t="s">
        <v>102</v>
      </c>
      <c r="AC15" s="14" t="s">
        <v>121</v>
      </c>
    </row>
    <row r="16" spans="1:29" s="2" customFormat="1" ht="12" customHeight="1">
      <c r="A16" s="22">
        <v>10</v>
      </c>
      <c r="B16" s="27" t="s">
        <v>43</v>
      </c>
      <c r="C16" s="10">
        <v>381</v>
      </c>
      <c r="D16" s="10">
        <v>378</v>
      </c>
      <c r="E16" s="12">
        <f t="shared" si="0"/>
        <v>0.9921259842519685</v>
      </c>
      <c r="F16" s="10">
        <v>0</v>
      </c>
      <c r="G16" s="10">
        <v>0</v>
      </c>
      <c r="H16" s="10">
        <v>277</v>
      </c>
      <c r="I16" s="10">
        <v>58</v>
      </c>
      <c r="J16" s="10">
        <v>43</v>
      </c>
      <c r="K16" s="10">
        <v>0</v>
      </c>
      <c r="L16" s="10">
        <v>114</v>
      </c>
      <c r="M16" s="10">
        <v>50</v>
      </c>
      <c r="N16" s="10">
        <v>47</v>
      </c>
      <c r="O16" s="10">
        <v>17</v>
      </c>
      <c r="P16" s="10">
        <v>264</v>
      </c>
      <c r="Q16" s="10">
        <v>264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1261890</v>
      </c>
      <c r="Y16" s="10">
        <v>950400</v>
      </c>
      <c r="Z16" s="25">
        <v>311490</v>
      </c>
      <c r="AA16" s="7" t="s">
        <v>70</v>
      </c>
      <c r="AB16" s="8" t="s">
        <v>69</v>
      </c>
      <c r="AC16" s="14" t="s">
        <v>122</v>
      </c>
    </row>
    <row r="17" spans="1:29" s="2" customFormat="1" ht="12" customHeight="1">
      <c r="A17" s="22">
        <v>11</v>
      </c>
      <c r="B17" s="27" t="s">
        <v>49</v>
      </c>
      <c r="C17" s="10">
        <v>49</v>
      </c>
      <c r="D17" s="10">
        <v>48</v>
      </c>
      <c r="E17" s="12">
        <f t="shared" si="0"/>
        <v>0.9795918367346939</v>
      </c>
      <c r="F17" s="10">
        <v>0</v>
      </c>
      <c r="G17" s="10">
        <v>48</v>
      </c>
      <c r="H17" s="10">
        <v>0</v>
      </c>
      <c r="I17" s="10">
        <v>0</v>
      </c>
      <c r="J17" s="10">
        <v>0</v>
      </c>
      <c r="K17" s="10">
        <v>0</v>
      </c>
      <c r="L17" s="10">
        <f aca="true" t="shared" si="4" ref="L17:L30">M17+N17+O17</f>
        <v>0</v>
      </c>
      <c r="M17" s="10">
        <v>0</v>
      </c>
      <c r="N17" s="10">
        <v>0</v>
      </c>
      <c r="O17" s="10">
        <v>0</v>
      </c>
      <c r="P17" s="10">
        <f aca="true" t="shared" si="5" ref="P17:P30">Q17+R17+S17+T17</f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48</v>
      </c>
      <c r="W17" s="10">
        <v>0</v>
      </c>
      <c r="X17" s="10">
        <v>50976</v>
      </c>
      <c r="Y17" s="10">
        <v>50976</v>
      </c>
      <c r="Z17" s="25">
        <v>0</v>
      </c>
      <c r="AA17" s="7" t="s">
        <v>72</v>
      </c>
      <c r="AB17" s="8" t="s">
        <v>71</v>
      </c>
      <c r="AC17" s="14" t="s">
        <v>123</v>
      </c>
    </row>
    <row r="18" spans="1:29" s="2" customFormat="1" ht="12" customHeight="1">
      <c r="A18" s="22">
        <v>12</v>
      </c>
      <c r="B18" s="27" t="s">
        <v>48</v>
      </c>
      <c r="C18" s="10">
        <v>196</v>
      </c>
      <c r="D18" s="10">
        <v>196</v>
      </c>
      <c r="E18" s="12">
        <f t="shared" si="0"/>
        <v>1</v>
      </c>
      <c r="F18" s="10">
        <v>0</v>
      </c>
      <c r="G18" s="10">
        <v>196</v>
      </c>
      <c r="H18" s="10">
        <v>0</v>
      </c>
      <c r="I18" s="10">
        <v>0</v>
      </c>
      <c r="J18" s="10">
        <v>0</v>
      </c>
      <c r="K18" s="10">
        <v>0</v>
      </c>
      <c r="L18" s="10">
        <f t="shared" si="4"/>
        <v>0</v>
      </c>
      <c r="M18" s="10">
        <v>0</v>
      </c>
      <c r="N18" s="10">
        <v>0</v>
      </c>
      <c r="O18" s="10">
        <v>0</v>
      </c>
      <c r="P18" s="10">
        <f t="shared" si="5"/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196</v>
      </c>
      <c r="W18" s="10">
        <v>0</v>
      </c>
      <c r="X18" s="10">
        <v>195030</v>
      </c>
      <c r="Y18" s="10">
        <v>195030</v>
      </c>
      <c r="Z18" s="25">
        <v>0</v>
      </c>
      <c r="AA18" s="7" t="s">
        <v>74</v>
      </c>
      <c r="AB18" s="8" t="s">
        <v>73</v>
      </c>
      <c r="AC18" s="14" t="s">
        <v>124</v>
      </c>
    </row>
    <row r="19" spans="1:29" s="2" customFormat="1" ht="12" customHeight="1">
      <c r="A19" s="22">
        <v>13</v>
      </c>
      <c r="B19" s="27" t="s">
        <v>37</v>
      </c>
      <c r="C19" s="10">
        <v>49</v>
      </c>
      <c r="D19" s="10">
        <v>48</v>
      </c>
      <c r="E19" s="12">
        <f t="shared" si="0"/>
        <v>0.9795918367346939</v>
      </c>
      <c r="F19" s="10">
        <v>0</v>
      </c>
      <c r="G19" s="10">
        <v>48</v>
      </c>
      <c r="H19" s="10">
        <v>0</v>
      </c>
      <c r="I19" s="10">
        <v>0</v>
      </c>
      <c r="J19" s="10">
        <v>0</v>
      </c>
      <c r="K19" s="10">
        <v>0</v>
      </c>
      <c r="L19" s="10">
        <f t="shared" si="4"/>
        <v>0</v>
      </c>
      <c r="M19" s="10">
        <v>0</v>
      </c>
      <c r="N19" s="10">
        <v>0</v>
      </c>
      <c r="O19" s="10">
        <v>0</v>
      </c>
      <c r="P19" s="10">
        <f t="shared" si="5"/>
        <v>0</v>
      </c>
      <c r="Q19" s="10">
        <v>0</v>
      </c>
      <c r="R19" s="10">
        <v>0</v>
      </c>
      <c r="S19" s="10">
        <v>0</v>
      </c>
      <c r="T19" s="10">
        <v>0</v>
      </c>
      <c r="U19" s="10">
        <v>3</v>
      </c>
      <c r="V19" s="10">
        <v>45</v>
      </c>
      <c r="W19" s="10">
        <v>0</v>
      </c>
      <c r="X19" s="10">
        <v>48000</v>
      </c>
      <c r="Y19" s="10">
        <v>45000</v>
      </c>
      <c r="Z19" s="25">
        <v>3000</v>
      </c>
      <c r="AA19" s="7" t="s">
        <v>75</v>
      </c>
      <c r="AB19" s="8" t="s">
        <v>71</v>
      </c>
      <c r="AC19" s="14" t="s">
        <v>125</v>
      </c>
    </row>
    <row r="20" spans="1:29" s="2" customFormat="1" ht="12.75" customHeight="1">
      <c r="A20" s="22">
        <v>14</v>
      </c>
      <c r="B20" s="27" t="s">
        <v>38</v>
      </c>
      <c r="C20" s="10">
        <v>269</v>
      </c>
      <c r="D20" s="10">
        <v>269</v>
      </c>
      <c r="E20" s="12">
        <f t="shared" si="0"/>
        <v>1</v>
      </c>
      <c r="F20" s="10">
        <v>0</v>
      </c>
      <c r="G20" s="10">
        <v>0</v>
      </c>
      <c r="H20" s="10">
        <v>269</v>
      </c>
      <c r="I20" s="10">
        <v>0</v>
      </c>
      <c r="J20" s="10">
        <v>0</v>
      </c>
      <c r="K20" s="10">
        <v>0</v>
      </c>
      <c r="L20" s="10">
        <f t="shared" si="4"/>
        <v>0</v>
      </c>
      <c r="M20" s="10">
        <v>0</v>
      </c>
      <c r="N20" s="10">
        <v>0</v>
      </c>
      <c r="O20" s="10">
        <v>0</v>
      </c>
      <c r="P20" s="10">
        <f t="shared" si="5"/>
        <v>269</v>
      </c>
      <c r="Q20" s="10">
        <v>269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453563</v>
      </c>
      <c r="Y20" s="10">
        <v>453563</v>
      </c>
      <c r="Z20" s="25">
        <v>0</v>
      </c>
      <c r="AA20" s="7" t="s">
        <v>77</v>
      </c>
      <c r="AB20" s="8" t="s">
        <v>76</v>
      </c>
      <c r="AC20" s="14" t="s">
        <v>126</v>
      </c>
    </row>
    <row r="21" spans="1:29" s="2" customFormat="1" ht="12" customHeight="1">
      <c r="A21" s="22">
        <v>15</v>
      </c>
      <c r="B21" s="27" t="s">
        <v>103</v>
      </c>
      <c r="C21" s="10">
        <v>1</v>
      </c>
      <c r="D21" s="10">
        <v>1</v>
      </c>
      <c r="E21" s="12">
        <f t="shared" si="0"/>
        <v>1</v>
      </c>
      <c r="F21" s="10">
        <v>0</v>
      </c>
      <c r="G21" s="10">
        <v>1</v>
      </c>
      <c r="H21" s="10">
        <v>0</v>
      </c>
      <c r="I21" s="19">
        <v>0</v>
      </c>
      <c r="J21" s="10">
        <v>0</v>
      </c>
      <c r="K21" s="10">
        <v>0</v>
      </c>
      <c r="L21" s="10">
        <f t="shared" si="4"/>
        <v>0</v>
      </c>
      <c r="M21" s="10">
        <v>0</v>
      </c>
      <c r="N21" s="10">
        <v>0</v>
      </c>
      <c r="O21" s="10">
        <v>0</v>
      </c>
      <c r="P21" s="10">
        <f t="shared" si="5"/>
        <v>0</v>
      </c>
      <c r="Q21" s="10">
        <v>0</v>
      </c>
      <c r="R21" s="10">
        <v>0</v>
      </c>
      <c r="S21" s="10">
        <v>0</v>
      </c>
      <c r="T21" s="10">
        <v>0</v>
      </c>
      <c r="U21" s="10">
        <v>1</v>
      </c>
      <c r="V21" s="10">
        <v>0</v>
      </c>
      <c r="W21" s="10">
        <v>0</v>
      </c>
      <c r="X21" s="10">
        <v>1680</v>
      </c>
      <c r="Y21" s="10">
        <v>0</v>
      </c>
      <c r="Z21" s="25">
        <v>1680</v>
      </c>
      <c r="AA21" s="7" t="s">
        <v>104</v>
      </c>
      <c r="AB21" s="8" t="s">
        <v>105</v>
      </c>
      <c r="AC21" s="14" t="s">
        <v>127</v>
      </c>
    </row>
    <row r="22" spans="1:29" s="2" customFormat="1" ht="12" customHeight="1">
      <c r="A22" s="22">
        <v>16</v>
      </c>
      <c r="B22" s="27" t="s">
        <v>33</v>
      </c>
      <c r="C22" s="10">
        <v>91</v>
      </c>
      <c r="D22" s="10">
        <v>89</v>
      </c>
      <c r="E22" s="12">
        <f t="shared" si="0"/>
        <v>0.978021978021978</v>
      </c>
      <c r="F22" s="10">
        <v>0</v>
      </c>
      <c r="G22" s="10">
        <v>89</v>
      </c>
      <c r="H22" s="10">
        <v>0</v>
      </c>
      <c r="I22" s="10">
        <v>0</v>
      </c>
      <c r="J22" s="10">
        <v>0</v>
      </c>
      <c r="K22" s="10">
        <v>0</v>
      </c>
      <c r="L22" s="10">
        <f t="shared" si="4"/>
        <v>0</v>
      </c>
      <c r="M22" s="10">
        <v>0</v>
      </c>
      <c r="N22" s="10">
        <v>0</v>
      </c>
      <c r="O22" s="10">
        <v>0</v>
      </c>
      <c r="P22" s="10">
        <f t="shared" si="5"/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89</v>
      </c>
      <c r="W22" s="10">
        <v>0</v>
      </c>
      <c r="X22" s="10">
        <v>88110</v>
      </c>
      <c r="Y22" s="10">
        <v>88110</v>
      </c>
      <c r="Z22" s="25">
        <v>0</v>
      </c>
      <c r="AA22" s="7" t="s">
        <v>79</v>
      </c>
      <c r="AB22" s="8" t="s">
        <v>78</v>
      </c>
      <c r="AC22" s="14" t="s">
        <v>128</v>
      </c>
    </row>
    <row r="23" spans="1:29" s="2" customFormat="1" ht="12" customHeight="1">
      <c r="A23" s="22">
        <v>17</v>
      </c>
      <c r="B23" s="27" t="s">
        <v>106</v>
      </c>
      <c r="C23" s="10">
        <v>32</v>
      </c>
      <c r="D23" s="10">
        <v>32</v>
      </c>
      <c r="E23" s="12">
        <f t="shared" si="0"/>
        <v>1</v>
      </c>
      <c r="F23" s="10">
        <v>0</v>
      </c>
      <c r="G23" s="10">
        <v>0</v>
      </c>
      <c r="H23" s="10">
        <v>32</v>
      </c>
      <c r="I23" s="10">
        <v>0</v>
      </c>
      <c r="J23" s="10">
        <v>0</v>
      </c>
      <c r="K23" s="10">
        <v>0</v>
      </c>
      <c r="L23" s="10">
        <f t="shared" si="4"/>
        <v>32</v>
      </c>
      <c r="M23" s="10">
        <v>0</v>
      </c>
      <c r="N23" s="10">
        <v>14</v>
      </c>
      <c r="O23" s="10">
        <v>18</v>
      </c>
      <c r="P23" s="10">
        <f t="shared" si="5"/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50944</v>
      </c>
      <c r="Y23" s="10">
        <v>0</v>
      </c>
      <c r="Z23" s="25">
        <v>50944</v>
      </c>
      <c r="AA23" s="7" t="s">
        <v>107</v>
      </c>
      <c r="AB23" s="8" t="s">
        <v>108</v>
      </c>
      <c r="AC23" s="14" t="s">
        <v>129</v>
      </c>
    </row>
    <row r="24" spans="1:29" s="2" customFormat="1" ht="12" customHeight="1">
      <c r="A24" s="22">
        <v>18</v>
      </c>
      <c r="B24" s="27" t="s">
        <v>44</v>
      </c>
      <c r="C24" s="10">
        <v>59</v>
      </c>
      <c r="D24" s="10">
        <v>56</v>
      </c>
      <c r="E24" s="12">
        <f t="shared" si="0"/>
        <v>0.9491525423728814</v>
      </c>
      <c r="F24" s="10">
        <v>0</v>
      </c>
      <c r="G24" s="10">
        <v>27</v>
      </c>
      <c r="H24" s="10">
        <v>0</v>
      </c>
      <c r="I24" s="10">
        <v>29</v>
      </c>
      <c r="J24" s="10">
        <v>0</v>
      </c>
      <c r="K24" s="10">
        <v>0</v>
      </c>
      <c r="L24" s="10">
        <f t="shared" si="4"/>
        <v>56</v>
      </c>
      <c r="M24" s="10">
        <v>4</v>
      </c>
      <c r="N24" s="10">
        <v>12</v>
      </c>
      <c r="O24" s="10">
        <v>40</v>
      </c>
      <c r="P24" s="10">
        <f t="shared" si="5"/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162900</v>
      </c>
      <c r="Y24" s="10">
        <v>0</v>
      </c>
      <c r="Z24" s="25">
        <v>162900</v>
      </c>
      <c r="AA24" s="7" t="s">
        <v>81</v>
      </c>
      <c r="AB24" s="8" t="s">
        <v>80</v>
      </c>
      <c r="AC24" s="14" t="s">
        <v>130</v>
      </c>
    </row>
    <row r="25" spans="1:29" s="2" customFormat="1" ht="12" customHeight="1">
      <c r="A25" s="22">
        <v>19</v>
      </c>
      <c r="B25" s="27" t="s">
        <v>39</v>
      </c>
      <c r="C25" s="10">
        <v>118</v>
      </c>
      <c r="D25" s="10">
        <v>106</v>
      </c>
      <c r="E25" s="12">
        <f t="shared" si="0"/>
        <v>0.8983050847457628</v>
      </c>
      <c r="F25" s="10">
        <v>0</v>
      </c>
      <c r="G25" s="10">
        <v>106</v>
      </c>
      <c r="H25" s="10">
        <v>0</v>
      </c>
      <c r="I25" s="10">
        <v>0</v>
      </c>
      <c r="J25" s="10">
        <v>0</v>
      </c>
      <c r="K25" s="10">
        <v>0</v>
      </c>
      <c r="L25" s="10">
        <f t="shared" si="4"/>
        <v>0</v>
      </c>
      <c r="M25" s="10">
        <v>0</v>
      </c>
      <c r="N25" s="10">
        <v>0</v>
      </c>
      <c r="O25" s="10">
        <v>0</v>
      </c>
      <c r="P25" s="10">
        <f t="shared" si="5"/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106</v>
      </c>
      <c r="W25" s="10">
        <v>0</v>
      </c>
      <c r="X25" s="10">
        <v>176490</v>
      </c>
      <c r="Y25" s="10">
        <v>176490</v>
      </c>
      <c r="Z25" s="25">
        <v>0</v>
      </c>
      <c r="AA25" s="7" t="s">
        <v>83</v>
      </c>
      <c r="AB25" s="8" t="s">
        <v>82</v>
      </c>
      <c r="AC25" s="14" t="s">
        <v>131</v>
      </c>
    </row>
    <row r="26" spans="1:29" s="2" customFormat="1" ht="12" customHeight="1">
      <c r="A26" s="22">
        <v>20</v>
      </c>
      <c r="B26" s="27" t="s">
        <v>42</v>
      </c>
      <c r="C26" s="10">
        <v>35</v>
      </c>
      <c r="D26" s="10">
        <v>33</v>
      </c>
      <c r="E26" s="12">
        <f t="shared" si="0"/>
        <v>0.9428571428571428</v>
      </c>
      <c r="F26" s="10">
        <v>0</v>
      </c>
      <c r="G26" s="10">
        <v>0</v>
      </c>
      <c r="H26" s="10">
        <v>33</v>
      </c>
      <c r="I26" s="10">
        <v>0</v>
      </c>
      <c r="J26" s="10">
        <v>0</v>
      </c>
      <c r="K26" s="10">
        <v>0</v>
      </c>
      <c r="L26" s="10">
        <f t="shared" si="4"/>
        <v>33</v>
      </c>
      <c r="M26" s="10">
        <v>16</v>
      </c>
      <c r="N26" s="10">
        <v>4</v>
      </c>
      <c r="O26" s="10">
        <v>13</v>
      </c>
      <c r="P26" s="10">
        <f t="shared" si="5"/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118800</v>
      </c>
      <c r="Y26" s="10">
        <v>0</v>
      </c>
      <c r="Z26" s="25">
        <v>118800</v>
      </c>
      <c r="AA26" s="7" t="s">
        <v>85</v>
      </c>
      <c r="AB26" s="8" t="s">
        <v>84</v>
      </c>
      <c r="AC26" s="14" t="s">
        <v>132</v>
      </c>
    </row>
    <row r="27" spans="1:29" s="2" customFormat="1" ht="12" customHeight="1">
      <c r="A27" s="22">
        <v>21</v>
      </c>
      <c r="B27" s="27" t="s">
        <v>109</v>
      </c>
      <c r="C27" s="10">
        <v>81</v>
      </c>
      <c r="D27" s="10">
        <v>80</v>
      </c>
      <c r="E27" s="12">
        <f t="shared" si="0"/>
        <v>0.9876543209876543</v>
      </c>
      <c r="F27" s="10">
        <v>0</v>
      </c>
      <c r="G27" s="10">
        <v>0</v>
      </c>
      <c r="H27" s="10">
        <v>0</v>
      </c>
      <c r="I27" s="10">
        <v>80</v>
      </c>
      <c r="J27" s="10">
        <v>0</v>
      </c>
      <c r="K27" s="10">
        <v>0</v>
      </c>
      <c r="L27" s="10">
        <f t="shared" si="4"/>
        <v>80</v>
      </c>
      <c r="M27" s="10">
        <v>0</v>
      </c>
      <c r="N27" s="10">
        <v>50</v>
      </c>
      <c r="O27" s="10">
        <v>30</v>
      </c>
      <c r="P27" s="10">
        <f t="shared" si="5"/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152000</v>
      </c>
      <c r="Y27" s="10">
        <v>0</v>
      </c>
      <c r="Z27" s="25">
        <v>152000</v>
      </c>
      <c r="AA27" s="7" t="s">
        <v>110</v>
      </c>
      <c r="AB27" s="8" t="s">
        <v>111</v>
      </c>
      <c r="AC27" s="14" t="s">
        <v>133</v>
      </c>
    </row>
    <row r="28" spans="1:29" s="2" customFormat="1" ht="12" customHeight="1">
      <c r="A28" s="22">
        <v>22</v>
      </c>
      <c r="B28" s="27" t="s">
        <v>40</v>
      </c>
      <c r="C28" s="10">
        <v>50</v>
      </c>
      <c r="D28" s="10">
        <v>48</v>
      </c>
      <c r="E28" s="12">
        <f t="shared" si="0"/>
        <v>0.96</v>
      </c>
      <c r="F28" s="10">
        <v>0</v>
      </c>
      <c r="G28" s="10">
        <v>48</v>
      </c>
      <c r="H28" s="10">
        <v>0</v>
      </c>
      <c r="I28" s="10">
        <v>0</v>
      </c>
      <c r="J28" s="10">
        <v>0</v>
      </c>
      <c r="K28" s="10">
        <v>0</v>
      </c>
      <c r="L28" s="10">
        <f t="shared" si="4"/>
        <v>48</v>
      </c>
      <c r="M28" s="10">
        <v>3</v>
      </c>
      <c r="N28" s="10">
        <v>18</v>
      </c>
      <c r="O28" s="10">
        <v>27</v>
      </c>
      <c r="P28" s="10">
        <f t="shared" si="5"/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57600</v>
      </c>
      <c r="Y28" s="10">
        <v>0</v>
      </c>
      <c r="Z28" s="25">
        <v>57600</v>
      </c>
      <c r="AA28" s="7" t="s">
        <v>87</v>
      </c>
      <c r="AB28" s="8" t="s">
        <v>86</v>
      </c>
      <c r="AC28" s="14" t="s">
        <v>134</v>
      </c>
    </row>
    <row r="29" spans="1:29" s="2" customFormat="1" ht="12" customHeight="1">
      <c r="A29" s="22">
        <v>23</v>
      </c>
      <c r="B29" s="27" t="s">
        <v>46</v>
      </c>
      <c r="C29" s="10">
        <v>227</v>
      </c>
      <c r="D29" s="10">
        <v>196</v>
      </c>
      <c r="E29" s="12">
        <f t="shared" si="0"/>
        <v>0.8634361233480177</v>
      </c>
      <c r="F29" s="10">
        <v>0</v>
      </c>
      <c r="G29" s="10">
        <v>83</v>
      </c>
      <c r="H29" s="10">
        <v>113</v>
      </c>
      <c r="I29" s="10">
        <v>0</v>
      </c>
      <c r="J29" s="10">
        <v>0</v>
      </c>
      <c r="K29" s="10">
        <v>0</v>
      </c>
      <c r="L29" s="10">
        <f t="shared" si="4"/>
        <v>113</v>
      </c>
      <c r="M29" s="10">
        <v>27</v>
      </c>
      <c r="N29" s="10">
        <v>67</v>
      </c>
      <c r="O29" s="10">
        <v>19</v>
      </c>
      <c r="P29" s="10">
        <f t="shared" si="5"/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83</v>
      </c>
      <c r="W29" s="10">
        <v>0</v>
      </c>
      <c r="X29" s="10">
        <v>491211</v>
      </c>
      <c r="Y29" s="10">
        <v>84411</v>
      </c>
      <c r="Z29" s="25">
        <v>406800</v>
      </c>
      <c r="AA29" s="7" t="s">
        <v>89</v>
      </c>
      <c r="AB29" s="8" t="s">
        <v>88</v>
      </c>
      <c r="AC29" s="14" t="s">
        <v>135</v>
      </c>
    </row>
    <row r="30" spans="1:29" s="2" customFormat="1" ht="12" customHeight="1">
      <c r="A30" s="22">
        <v>24</v>
      </c>
      <c r="B30" s="27" t="s">
        <v>47</v>
      </c>
      <c r="C30" s="10">
        <v>10</v>
      </c>
      <c r="D30" s="10">
        <v>8</v>
      </c>
      <c r="E30" s="12">
        <f t="shared" si="0"/>
        <v>0.8</v>
      </c>
      <c r="F30" s="10">
        <v>0</v>
      </c>
      <c r="G30" s="10">
        <v>0</v>
      </c>
      <c r="H30" s="10">
        <v>8</v>
      </c>
      <c r="I30" s="10">
        <v>0</v>
      </c>
      <c r="J30" s="10">
        <v>0</v>
      </c>
      <c r="K30" s="10">
        <v>0</v>
      </c>
      <c r="L30" s="10">
        <f t="shared" si="4"/>
        <v>8</v>
      </c>
      <c r="M30" s="10">
        <v>4</v>
      </c>
      <c r="N30" s="10">
        <v>3</v>
      </c>
      <c r="O30" s="10">
        <v>1</v>
      </c>
      <c r="P30" s="10">
        <f t="shared" si="5"/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12160</v>
      </c>
      <c r="Y30" s="10">
        <v>0</v>
      </c>
      <c r="Z30" s="25">
        <v>12160</v>
      </c>
      <c r="AA30" s="7" t="s">
        <v>90</v>
      </c>
      <c r="AB30" s="8" t="s">
        <v>86</v>
      </c>
      <c r="AC30" s="14" t="s">
        <v>136</v>
      </c>
    </row>
    <row r="31" spans="1:29" s="2" customFormat="1" ht="12" customHeight="1">
      <c r="A31" s="22">
        <v>25</v>
      </c>
      <c r="B31" s="27" t="s">
        <v>112</v>
      </c>
      <c r="C31" s="10">
        <v>4947</v>
      </c>
      <c r="D31" s="10">
        <v>4719</v>
      </c>
      <c r="E31" s="12">
        <f t="shared" si="0"/>
        <v>0.9539114614918133</v>
      </c>
      <c r="F31" s="10">
        <v>4719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66</v>
      </c>
      <c r="M31" s="10">
        <v>66</v>
      </c>
      <c r="N31" s="10">
        <v>0</v>
      </c>
      <c r="O31" s="10">
        <v>0</v>
      </c>
      <c r="P31" s="10">
        <v>4625</v>
      </c>
      <c r="Q31" s="10">
        <v>3251</v>
      </c>
      <c r="R31" s="10">
        <v>1374</v>
      </c>
      <c r="S31" s="10">
        <v>0</v>
      </c>
      <c r="T31" s="10">
        <v>0</v>
      </c>
      <c r="U31" s="10">
        <v>0</v>
      </c>
      <c r="V31" s="10">
        <v>0</v>
      </c>
      <c r="W31" s="10">
        <v>28</v>
      </c>
      <c r="X31" s="10">
        <v>9233678</v>
      </c>
      <c r="Y31" s="10">
        <v>9058298</v>
      </c>
      <c r="Z31" s="25">
        <v>175380</v>
      </c>
      <c r="AA31" s="7" t="s">
        <v>92</v>
      </c>
      <c r="AB31" s="8" t="s">
        <v>91</v>
      </c>
      <c r="AC31" s="14" t="s">
        <v>137</v>
      </c>
    </row>
    <row r="32" ht="16.5" customHeight="1"/>
  </sheetData>
  <sheetProtection/>
  <mergeCells count="29">
    <mergeCell ref="A1:AC1"/>
    <mergeCell ref="A3:A5"/>
    <mergeCell ref="B3:B5"/>
    <mergeCell ref="C3:C5"/>
    <mergeCell ref="D3:D5"/>
    <mergeCell ref="E3:E5"/>
    <mergeCell ref="F3:K3"/>
    <mergeCell ref="L3:W3"/>
    <mergeCell ref="X3:X5"/>
    <mergeCell ref="Y3:Z3"/>
    <mergeCell ref="AA3:AA5"/>
    <mergeCell ref="AB3:AB5"/>
    <mergeCell ref="AC3:AC5"/>
    <mergeCell ref="F4:F5"/>
    <mergeCell ref="G4:G5"/>
    <mergeCell ref="H4:H5"/>
    <mergeCell ref="I4:I5"/>
    <mergeCell ref="J4:J5"/>
    <mergeCell ref="K4:K5"/>
    <mergeCell ref="L4:L5"/>
    <mergeCell ref="A2:B2"/>
    <mergeCell ref="Y4:Y5"/>
    <mergeCell ref="Z4:Z5"/>
    <mergeCell ref="M4:O4"/>
    <mergeCell ref="P4:P5"/>
    <mergeCell ref="Q4:T4"/>
    <mergeCell ref="U4:U5"/>
    <mergeCell ref="V4:V5"/>
    <mergeCell ref="W4:W5"/>
  </mergeCells>
  <conditionalFormatting sqref="B1 B3:B65536">
    <cfRule type="duplicateValues" priority="1" dxfId="2" stopIfTrue="1">
      <formula>AND(COUNTIF($B$1:$B$1,B1)+COUNTIF($B$3:$B$65536,B1)&gt;1,NOT(ISBLANK(B1)))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pane xSplit="3" ySplit="6" topLeftCell="E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M37" sqref="M37"/>
    </sheetView>
  </sheetViews>
  <sheetFormatPr defaultColWidth="9.140625" defaultRowHeight="15"/>
  <cols>
    <col min="1" max="1" width="5.57421875" style="0" customWidth="1"/>
    <col min="2" max="2" width="28.140625" style="0" customWidth="1"/>
    <col min="3" max="3" width="9.140625" style="0" bestFit="1" customWidth="1"/>
    <col min="4" max="4" width="10.140625" style="0" bestFit="1" customWidth="1"/>
    <col min="7" max="7" width="33.421875" style="0" customWidth="1"/>
    <col min="8" max="8" width="34.421875" style="0" customWidth="1"/>
    <col min="9" max="9" width="20.28125" style="0" customWidth="1"/>
  </cols>
  <sheetData>
    <row r="1" spans="1:9" ht="25.5">
      <c r="A1" s="43" t="s">
        <v>93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2" thickBot="1">
      <c r="A2" s="1" t="s">
        <v>1</v>
      </c>
      <c r="B2" s="1"/>
      <c r="C2" s="1"/>
      <c r="E2" s="18" t="s">
        <v>26</v>
      </c>
      <c r="F2" s="17" t="s">
        <v>31</v>
      </c>
      <c r="H2" s="17" t="s">
        <v>2</v>
      </c>
      <c r="I2" s="16">
        <v>43488</v>
      </c>
    </row>
    <row r="3" spans="1:9" s="3" customFormat="1" ht="11.25" customHeight="1">
      <c r="A3" s="34" t="s">
        <v>0</v>
      </c>
      <c r="B3" s="45" t="s">
        <v>27</v>
      </c>
      <c r="C3" s="45" t="s">
        <v>29</v>
      </c>
      <c r="D3" s="45" t="s">
        <v>18</v>
      </c>
      <c r="E3" s="45" t="s">
        <v>19</v>
      </c>
      <c r="F3" s="48"/>
      <c r="G3" s="34" t="s">
        <v>55</v>
      </c>
      <c r="H3" s="37" t="s">
        <v>54</v>
      </c>
      <c r="I3" s="40" t="s">
        <v>56</v>
      </c>
    </row>
    <row r="4" spans="1:9" s="3" customFormat="1" ht="11.25" customHeight="1">
      <c r="A4" s="35"/>
      <c r="B4" s="30"/>
      <c r="C4" s="30"/>
      <c r="D4" s="30"/>
      <c r="E4" s="30" t="s">
        <v>20</v>
      </c>
      <c r="F4" s="32" t="s">
        <v>53</v>
      </c>
      <c r="G4" s="35"/>
      <c r="H4" s="38"/>
      <c r="I4" s="41"/>
    </row>
    <row r="5" spans="1:9" s="3" customFormat="1" ht="12" thickBot="1">
      <c r="A5" s="44"/>
      <c r="B5" s="31"/>
      <c r="C5" s="31"/>
      <c r="D5" s="47"/>
      <c r="E5" s="31"/>
      <c r="F5" s="33"/>
      <c r="G5" s="36"/>
      <c r="H5" s="39"/>
      <c r="I5" s="42"/>
    </row>
    <row r="6" spans="1:9" s="2" customFormat="1" ht="24" customHeight="1" thickBot="1">
      <c r="A6" s="4"/>
      <c r="B6" s="5" t="s">
        <v>25</v>
      </c>
      <c r="C6" s="9">
        <v>6878</v>
      </c>
      <c r="D6" s="9">
        <v>13150844</v>
      </c>
      <c r="E6" s="9">
        <v>11374523</v>
      </c>
      <c r="F6" s="24">
        <v>1776321</v>
      </c>
      <c r="G6" s="4"/>
      <c r="H6" s="26"/>
      <c r="I6" s="6"/>
    </row>
    <row r="7" spans="1:9" s="2" customFormat="1" ht="12" customHeight="1">
      <c r="A7" s="22">
        <v>1</v>
      </c>
      <c r="B7" s="8" t="s">
        <v>45</v>
      </c>
      <c r="C7" s="10">
        <v>138</v>
      </c>
      <c r="D7" s="13">
        <v>131785</v>
      </c>
      <c r="E7" s="13">
        <v>131785</v>
      </c>
      <c r="F7" s="25">
        <v>0</v>
      </c>
      <c r="G7" s="7" t="s">
        <v>58</v>
      </c>
      <c r="H7" s="8" t="s">
        <v>57</v>
      </c>
      <c r="I7" s="14" t="s">
        <v>113</v>
      </c>
    </row>
    <row r="8" spans="1:9" s="2" customFormat="1" ht="12" customHeight="1">
      <c r="A8" s="22">
        <v>2</v>
      </c>
      <c r="B8" s="8" t="s">
        <v>41</v>
      </c>
      <c r="C8" s="10">
        <v>95</v>
      </c>
      <c r="D8" s="10">
        <v>76000</v>
      </c>
      <c r="E8" s="10">
        <v>75200</v>
      </c>
      <c r="F8" s="25">
        <v>800</v>
      </c>
      <c r="G8" s="7" t="s">
        <v>60</v>
      </c>
      <c r="H8" s="8" t="s">
        <v>59</v>
      </c>
      <c r="I8" s="14" t="s">
        <v>114</v>
      </c>
    </row>
    <row r="9" spans="1:9" s="2" customFormat="1" ht="12" customHeight="1">
      <c r="A9" s="22">
        <v>3</v>
      </c>
      <c r="B9" s="8" t="s">
        <v>35</v>
      </c>
      <c r="C9" s="10">
        <v>46</v>
      </c>
      <c r="D9" s="10">
        <v>41170</v>
      </c>
      <c r="E9" s="10">
        <v>41170</v>
      </c>
      <c r="F9" s="25">
        <v>0</v>
      </c>
      <c r="G9" s="7" t="s">
        <v>62</v>
      </c>
      <c r="H9" s="8" t="s">
        <v>61</v>
      </c>
      <c r="I9" s="14" t="s">
        <v>115</v>
      </c>
    </row>
    <row r="10" spans="1:9" s="2" customFormat="1" ht="12" customHeight="1">
      <c r="A10" s="22">
        <v>4</v>
      </c>
      <c r="B10" s="8" t="s">
        <v>34</v>
      </c>
      <c r="C10" s="10">
        <v>116</v>
      </c>
      <c r="D10" s="10">
        <v>154572</v>
      </c>
      <c r="E10" s="10">
        <v>0</v>
      </c>
      <c r="F10" s="25">
        <v>154572</v>
      </c>
      <c r="G10" s="7" t="s">
        <v>64</v>
      </c>
      <c r="H10" s="8" t="s">
        <v>63</v>
      </c>
      <c r="I10" s="14" t="s">
        <v>116</v>
      </c>
    </row>
    <row r="11" spans="1:9" s="2" customFormat="1" ht="12" customHeight="1">
      <c r="A11" s="22">
        <v>5</v>
      </c>
      <c r="B11" s="8" t="s">
        <v>94</v>
      </c>
      <c r="C11" s="10">
        <v>106</v>
      </c>
      <c r="D11" s="10">
        <v>133170</v>
      </c>
      <c r="E11" s="10">
        <v>0</v>
      </c>
      <c r="F11" s="25">
        <v>133170</v>
      </c>
      <c r="G11" s="7" t="s">
        <v>95</v>
      </c>
      <c r="H11" s="8" t="s">
        <v>96</v>
      </c>
      <c r="I11" s="14" t="s">
        <v>117</v>
      </c>
    </row>
    <row r="12" spans="1:9" s="2" customFormat="1" ht="12" customHeight="1">
      <c r="A12" s="22">
        <v>6</v>
      </c>
      <c r="B12" s="8" t="s">
        <v>32</v>
      </c>
      <c r="C12" s="10">
        <v>34</v>
      </c>
      <c r="D12" s="10">
        <v>21760</v>
      </c>
      <c r="E12" s="10">
        <v>21760</v>
      </c>
      <c r="F12" s="25">
        <v>0</v>
      </c>
      <c r="G12" s="7" t="s">
        <v>66</v>
      </c>
      <c r="H12" s="8" t="s">
        <v>65</v>
      </c>
      <c r="I12" s="14" t="s">
        <v>118</v>
      </c>
    </row>
    <row r="13" spans="1:9" s="2" customFormat="1" ht="12" customHeight="1">
      <c r="A13" s="22">
        <v>7</v>
      </c>
      <c r="B13" s="8" t="s">
        <v>36</v>
      </c>
      <c r="C13" s="10">
        <v>33</v>
      </c>
      <c r="D13" s="10">
        <v>34155</v>
      </c>
      <c r="E13" s="10">
        <v>0</v>
      </c>
      <c r="F13" s="25">
        <v>34155</v>
      </c>
      <c r="G13" s="7" t="s">
        <v>68</v>
      </c>
      <c r="H13" s="8" t="s">
        <v>67</v>
      </c>
      <c r="I13" s="14" t="s">
        <v>119</v>
      </c>
    </row>
    <row r="14" spans="1:9" s="2" customFormat="1" ht="12" customHeight="1">
      <c r="A14" s="22">
        <v>8</v>
      </c>
      <c r="B14" s="8" t="s">
        <v>97</v>
      </c>
      <c r="C14" s="10">
        <v>2</v>
      </c>
      <c r="D14" s="20">
        <v>1870</v>
      </c>
      <c r="E14" s="20">
        <v>1000</v>
      </c>
      <c r="F14" s="25">
        <v>870</v>
      </c>
      <c r="G14" s="7" t="s">
        <v>98</v>
      </c>
      <c r="H14" s="8" t="s">
        <v>99</v>
      </c>
      <c r="I14" s="14" t="s">
        <v>120</v>
      </c>
    </row>
    <row r="15" spans="1:9" s="2" customFormat="1" ht="12" customHeight="1">
      <c r="A15" s="22">
        <v>9</v>
      </c>
      <c r="B15" s="8" t="s">
        <v>100</v>
      </c>
      <c r="C15" s="10">
        <v>1</v>
      </c>
      <c r="D15" s="10">
        <v>1330</v>
      </c>
      <c r="E15" s="10">
        <v>1330</v>
      </c>
      <c r="F15" s="25">
        <v>0</v>
      </c>
      <c r="G15" s="7" t="s">
        <v>101</v>
      </c>
      <c r="H15" s="8" t="s">
        <v>102</v>
      </c>
      <c r="I15" s="14" t="s">
        <v>121</v>
      </c>
    </row>
    <row r="16" spans="1:9" s="2" customFormat="1" ht="12" customHeight="1">
      <c r="A16" s="22">
        <v>10</v>
      </c>
      <c r="B16" s="8" t="s">
        <v>43</v>
      </c>
      <c r="C16" s="10">
        <v>378</v>
      </c>
      <c r="D16" s="10">
        <v>1261890</v>
      </c>
      <c r="E16" s="10">
        <v>950400</v>
      </c>
      <c r="F16" s="25">
        <v>311490</v>
      </c>
      <c r="G16" s="7" t="s">
        <v>70</v>
      </c>
      <c r="H16" s="8" t="s">
        <v>69</v>
      </c>
      <c r="I16" s="14" t="s">
        <v>122</v>
      </c>
    </row>
    <row r="17" spans="1:9" s="2" customFormat="1" ht="12" customHeight="1">
      <c r="A17" s="22">
        <v>11</v>
      </c>
      <c r="B17" s="8" t="s">
        <v>49</v>
      </c>
      <c r="C17" s="10">
        <v>48</v>
      </c>
      <c r="D17" s="10">
        <v>50976</v>
      </c>
      <c r="E17" s="10">
        <v>50976</v>
      </c>
      <c r="F17" s="25">
        <v>0</v>
      </c>
      <c r="G17" s="7" t="s">
        <v>72</v>
      </c>
      <c r="H17" s="8" t="s">
        <v>71</v>
      </c>
      <c r="I17" s="14" t="s">
        <v>123</v>
      </c>
    </row>
    <row r="18" spans="1:9" s="2" customFormat="1" ht="12" customHeight="1">
      <c r="A18" s="22">
        <v>12</v>
      </c>
      <c r="B18" s="8" t="s">
        <v>48</v>
      </c>
      <c r="C18" s="10">
        <v>196</v>
      </c>
      <c r="D18" s="10">
        <v>195030</v>
      </c>
      <c r="E18" s="10">
        <v>195030</v>
      </c>
      <c r="F18" s="25">
        <v>0</v>
      </c>
      <c r="G18" s="7" t="s">
        <v>74</v>
      </c>
      <c r="H18" s="8" t="s">
        <v>73</v>
      </c>
      <c r="I18" s="14" t="s">
        <v>124</v>
      </c>
    </row>
    <row r="19" spans="1:9" s="2" customFormat="1" ht="12" customHeight="1">
      <c r="A19" s="22">
        <v>13</v>
      </c>
      <c r="B19" s="8" t="s">
        <v>37</v>
      </c>
      <c r="C19" s="10">
        <v>48</v>
      </c>
      <c r="D19" s="10">
        <v>48000</v>
      </c>
      <c r="E19" s="10">
        <v>45000</v>
      </c>
      <c r="F19" s="25">
        <v>3000</v>
      </c>
      <c r="G19" s="7" t="s">
        <v>75</v>
      </c>
      <c r="H19" s="8" t="s">
        <v>71</v>
      </c>
      <c r="I19" s="14" t="s">
        <v>125</v>
      </c>
    </row>
    <row r="20" spans="1:9" s="2" customFormat="1" ht="12" customHeight="1">
      <c r="A20" s="22">
        <v>14</v>
      </c>
      <c r="B20" s="8" t="s">
        <v>38</v>
      </c>
      <c r="C20" s="10">
        <v>269</v>
      </c>
      <c r="D20" s="10">
        <v>453563</v>
      </c>
      <c r="E20" s="10">
        <v>453563</v>
      </c>
      <c r="F20" s="25">
        <v>0</v>
      </c>
      <c r="G20" s="7" t="s">
        <v>77</v>
      </c>
      <c r="H20" s="8" t="s">
        <v>76</v>
      </c>
      <c r="I20" s="14" t="s">
        <v>126</v>
      </c>
    </row>
    <row r="21" spans="1:9" s="2" customFormat="1" ht="12" customHeight="1">
      <c r="A21" s="22">
        <v>15</v>
      </c>
      <c r="B21" s="8" t="s">
        <v>103</v>
      </c>
      <c r="C21" s="10">
        <v>1</v>
      </c>
      <c r="D21" s="10">
        <v>1680</v>
      </c>
      <c r="E21" s="10">
        <v>0</v>
      </c>
      <c r="F21" s="25">
        <v>1680</v>
      </c>
      <c r="G21" s="7" t="s">
        <v>104</v>
      </c>
      <c r="H21" s="8" t="s">
        <v>105</v>
      </c>
      <c r="I21" s="14" t="s">
        <v>127</v>
      </c>
    </row>
    <row r="22" spans="1:9" s="2" customFormat="1" ht="12" customHeight="1">
      <c r="A22" s="22">
        <v>16</v>
      </c>
      <c r="B22" s="8" t="s">
        <v>33</v>
      </c>
      <c r="C22" s="10">
        <v>89</v>
      </c>
      <c r="D22" s="10">
        <v>88110</v>
      </c>
      <c r="E22" s="10">
        <v>88110</v>
      </c>
      <c r="F22" s="25">
        <v>0</v>
      </c>
      <c r="G22" s="7" t="s">
        <v>79</v>
      </c>
      <c r="H22" s="8" t="s">
        <v>78</v>
      </c>
      <c r="I22" s="14" t="s">
        <v>128</v>
      </c>
    </row>
    <row r="23" spans="1:9" s="2" customFormat="1" ht="12" customHeight="1">
      <c r="A23" s="22">
        <v>17</v>
      </c>
      <c r="B23" s="8" t="s">
        <v>106</v>
      </c>
      <c r="C23" s="10">
        <v>32</v>
      </c>
      <c r="D23" s="10">
        <v>50944</v>
      </c>
      <c r="E23" s="10">
        <v>0</v>
      </c>
      <c r="F23" s="25">
        <v>50944</v>
      </c>
      <c r="G23" s="7" t="s">
        <v>107</v>
      </c>
      <c r="H23" s="8" t="s">
        <v>108</v>
      </c>
      <c r="I23" s="14" t="s">
        <v>129</v>
      </c>
    </row>
    <row r="24" spans="1:9" s="2" customFormat="1" ht="12" customHeight="1">
      <c r="A24" s="22">
        <v>18</v>
      </c>
      <c r="B24" s="8" t="s">
        <v>44</v>
      </c>
      <c r="C24" s="10">
        <v>56</v>
      </c>
      <c r="D24" s="10">
        <v>162900</v>
      </c>
      <c r="E24" s="10">
        <v>0</v>
      </c>
      <c r="F24" s="25">
        <v>162900</v>
      </c>
      <c r="G24" s="7" t="s">
        <v>81</v>
      </c>
      <c r="H24" s="8" t="s">
        <v>80</v>
      </c>
      <c r="I24" s="14" t="s">
        <v>130</v>
      </c>
    </row>
    <row r="25" spans="1:9" s="2" customFormat="1" ht="12" customHeight="1">
      <c r="A25" s="22">
        <v>19</v>
      </c>
      <c r="B25" s="8" t="s">
        <v>39</v>
      </c>
      <c r="C25" s="10">
        <v>106</v>
      </c>
      <c r="D25" s="10">
        <v>176490</v>
      </c>
      <c r="E25" s="10">
        <v>176490</v>
      </c>
      <c r="F25" s="25">
        <v>0</v>
      </c>
      <c r="G25" s="7" t="s">
        <v>83</v>
      </c>
      <c r="H25" s="8" t="s">
        <v>82</v>
      </c>
      <c r="I25" s="14" t="s">
        <v>131</v>
      </c>
    </row>
    <row r="26" spans="1:9" s="2" customFormat="1" ht="12" customHeight="1">
      <c r="A26" s="22">
        <v>20</v>
      </c>
      <c r="B26" s="8" t="s">
        <v>42</v>
      </c>
      <c r="C26" s="10">
        <v>33</v>
      </c>
      <c r="D26" s="10">
        <v>118800</v>
      </c>
      <c r="E26" s="10">
        <v>0</v>
      </c>
      <c r="F26" s="25">
        <v>118800</v>
      </c>
      <c r="G26" s="7" t="s">
        <v>85</v>
      </c>
      <c r="H26" s="8" t="s">
        <v>84</v>
      </c>
      <c r="I26" s="14" t="s">
        <v>132</v>
      </c>
    </row>
    <row r="27" spans="1:9" s="2" customFormat="1" ht="12" customHeight="1">
      <c r="A27" s="22">
        <v>21</v>
      </c>
      <c r="B27" s="8" t="s">
        <v>109</v>
      </c>
      <c r="C27" s="10">
        <v>80</v>
      </c>
      <c r="D27" s="10">
        <v>152000</v>
      </c>
      <c r="E27" s="10">
        <v>0</v>
      </c>
      <c r="F27" s="25">
        <v>152000</v>
      </c>
      <c r="G27" s="7" t="s">
        <v>110</v>
      </c>
      <c r="H27" s="8" t="s">
        <v>111</v>
      </c>
      <c r="I27" s="14" t="s">
        <v>133</v>
      </c>
    </row>
    <row r="28" spans="1:9" s="2" customFormat="1" ht="12" customHeight="1">
      <c r="A28" s="22">
        <v>22</v>
      </c>
      <c r="B28" s="8" t="s">
        <v>40</v>
      </c>
      <c r="C28" s="10">
        <v>48</v>
      </c>
      <c r="D28" s="10">
        <v>57600</v>
      </c>
      <c r="E28" s="10">
        <v>0</v>
      </c>
      <c r="F28" s="25">
        <v>57600</v>
      </c>
      <c r="G28" s="7" t="s">
        <v>87</v>
      </c>
      <c r="H28" s="8" t="s">
        <v>86</v>
      </c>
      <c r="I28" s="14" t="s">
        <v>134</v>
      </c>
    </row>
    <row r="29" spans="1:9" s="2" customFormat="1" ht="12" customHeight="1">
      <c r="A29" s="22">
        <v>23</v>
      </c>
      <c r="B29" s="8" t="s">
        <v>46</v>
      </c>
      <c r="C29" s="10">
        <v>196</v>
      </c>
      <c r="D29" s="10">
        <v>491211</v>
      </c>
      <c r="E29" s="10">
        <v>84411</v>
      </c>
      <c r="F29" s="25">
        <v>406800</v>
      </c>
      <c r="G29" s="7" t="s">
        <v>89</v>
      </c>
      <c r="H29" s="8" t="s">
        <v>88</v>
      </c>
      <c r="I29" s="14" t="s">
        <v>135</v>
      </c>
    </row>
    <row r="30" spans="1:9" s="2" customFormat="1" ht="12" customHeight="1">
      <c r="A30" s="22">
        <v>24</v>
      </c>
      <c r="B30" s="8" t="s">
        <v>47</v>
      </c>
      <c r="C30" s="10">
        <v>8</v>
      </c>
      <c r="D30" s="10">
        <v>12160</v>
      </c>
      <c r="E30" s="10">
        <v>0</v>
      </c>
      <c r="F30" s="25">
        <v>12160</v>
      </c>
      <c r="G30" s="7" t="s">
        <v>90</v>
      </c>
      <c r="H30" s="8" t="s">
        <v>86</v>
      </c>
      <c r="I30" s="14" t="s">
        <v>136</v>
      </c>
    </row>
    <row r="31" spans="1:9" s="2" customFormat="1" ht="12" customHeight="1">
      <c r="A31" s="22">
        <v>25</v>
      </c>
      <c r="B31" s="8" t="s">
        <v>112</v>
      </c>
      <c r="C31" s="10">
        <v>4719</v>
      </c>
      <c r="D31" s="10">
        <v>9233678</v>
      </c>
      <c r="E31" s="10">
        <v>9058298</v>
      </c>
      <c r="F31" s="25">
        <v>175380</v>
      </c>
      <c r="G31" s="7" t="s">
        <v>92</v>
      </c>
      <c r="H31" s="8" t="s">
        <v>91</v>
      </c>
      <c r="I31" s="14" t="s">
        <v>137</v>
      </c>
    </row>
    <row r="32" ht="16.5" customHeight="1"/>
  </sheetData>
  <sheetProtection/>
  <mergeCells count="11">
    <mergeCell ref="I3:I5"/>
    <mergeCell ref="A1:I1"/>
    <mergeCell ref="A3:A5"/>
    <mergeCell ref="B3:B5"/>
    <mergeCell ref="C3:C5"/>
    <mergeCell ref="D3:D5"/>
    <mergeCell ref="E3:F3"/>
    <mergeCell ref="E4:E5"/>
    <mergeCell ref="F4:F5"/>
    <mergeCell ref="G3:G5"/>
    <mergeCell ref="H3:H5"/>
  </mergeCells>
  <conditionalFormatting sqref="B1:B65536">
    <cfRule type="duplicateValues" priority="1" dxfId="2" stopIfTrue="1">
      <formula>AND(COUNTIF($B$1:$B$65536,B1)&gt;1,NOT(ISBLANK(B1)))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21" fitToWidth="1" horizontalDpi="600" verticalDpi="600" orientation="landscape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2015-10-09T08:46:22Z</cp:lastPrinted>
  <dcterms:created xsi:type="dcterms:W3CDTF">2015-08-13T01:55:59Z</dcterms:created>
  <dcterms:modified xsi:type="dcterms:W3CDTF">2019-01-28T06:33:30Z</dcterms:modified>
  <cp:category/>
  <cp:version/>
  <cp:contentType/>
  <cp:contentStatus/>
</cp:coreProperties>
</file>