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20730" windowHeight="9570" tabRatio="655" activeTab="1"/>
  </bookViews>
  <sheets>
    <sheet name="鉴定费汇总" sheetId="1" r:id="rId1"/>
    <sheet name="鉴定费汇总(财务)" sheetId="2" r:id="rId2"/>
  </sheets>
  <definedNames>
    <definedName name="_xlnm.Print_Area" localSheetId="0">'鉴定费汇总'!$A$1:$AA$20</definedName>
    <definedName name="_xlnm.Print_Area" localSheetId="1">'鉴定费汇总(财务)'!$A$1:$I$20</definedName>
    <definedName name="_xlnm.Print_Titles" localSheetId="0">'鉴定费汇总'!$1:$5</definedName>
    <definedName name="_xlnm.Print_Titles" localSheetId="1">'鉴定费汇总(财务)'!$1:$5</definedName>
  </definedNames>
  <calcPr fullCalcOnLoad="1"/>
</workbook>
</file>

<file path=xl/sharedStrings.xml><?xml version="1.0" encoding="utf-8"?>
<sst xmlns="http://schemas.openxmlformats.org/spreadsheetml/2006/main" count="172" uniqueCount="96">
  <si>
    <t>序号</t>
  </si>
  <si>
    <t>填报单位：天津市职业培训指导中心</t>
  </si>
  <si>
    <t>制表日期：</t>
  </si>
  <si>
    <t>初级</t>
  </si>
  <si>
    <t>中级</t>
  </si>
  <si>
    <t>高级</t>
  </si>
  <si>
    <t>技师</t>
  </si>
  <si>
    <t>按培训等级分：</t>
  </si>
  <si>
    <t>按人员类别分：</t>
  </si>
  <si>
    <t>企业在职职工</t>
  </si>
  <si>
    <t>城镇在职职工</t>
  </si>
  <si>
    <t>本市农民工</t>
  </si>
  <si>
    <t>外来务工人员</t>
  </si>
  <si>
    <t>本科</t>
  </si>
  <si>
    <t>高职</t>
  </si>
  <si>
    <t>中职</t>
  </si>
  <si>
    <t>技校</t>
  </si>
  <si>
    <t>其中</t>
  </si>
  <si>
    <t>就业资金</t>
  </si>
  <si>
    <t>专项  能力</t>
  </si>
  <si>
    <t>失业    人员</t>
  </si>
  <si>
    <t>农村  劳动力</t>
  </si>
  <si>
    <t>鉴定机构名称</t>
  </si>
  <si>
    <t xml:space="preserve">其中 </t>
  </si>
  <si>
    <t>考务费</t>
  </si>
  <si>
    <t>资金类别</t>
  </si>
  <si>
    <t>总  计</t>
  </si>
  <si>
    <t>市职业技能鉴定指导中心</t>
  </si>
  <si>
    <t>制表人：</t>
  </si>
  <si>
    <t>赵媛媛</t>
  </si>
  <si>
    <t>天津市国家职业技能鉴定所第七十二所</t>
  </si>
  <si>
    <t>0</t>
  </si>
  <si>
    <t>天津市国家职业技能鉴定所第六十九所</t>
  </si>
  <si>
    <t>天津市建筑施工专业职业技能鉴定站</t>
  </si>
  <si>
    <t>天津市国家职业技能鉴定第六十所</t>
  </si>
  <si>
    <t>天津市国家职业技能鉴定所第二十三所</t>
  </si>
  <si>
    <t>天津市国家职业技能鉴定所第八十五所</t>
  </si>
  <si>
    <t>天津市国家职业技能鉴定所第八十八所</t>
  </si>
  <si>
    <t>天津市国家职业技能鉴定所第五十所</t>
  </si>
  <si>
    <t>天津市国家职业技能鉴定所第九十六所</t>
  </si>
  <si>
    <t>国家职业技能鉴定所第七十二所</t>
  </si>
  <si>
    <t>国家职业技能鉴定所第六十九所</t>
  </si>
  <si>
    <t>建筑施工专业职业技能鉴定站</t>
  </si>
  <si>
    <t>国家职业技能鉴定第五十六所</t>
  </si>
  <si>
    <t>国家职业技能鉴定第六十所</t>
  </si>
  <si>
    <t>国家职业技能鉴定所第二十三所</t>
  </si>
  <si>
    <t>国家职业技能鉴定所第八十五所</t>
  </si>
  <si>
    <t>国家职业技能鉴定所第八十八所</t>
  </si>
  <si>
    <t>国家职业技能鉴定所第五十所</t>
  </si>
  <si>
    <t>国家职业技能鉴定所第九十六所</t>
  </si>
  <si>
    <t>实际鉴定
人数</t>
  </si>
  <si>
    <t>高级
技师</t>
  </si>
  <si>
    <t>院校
学生</t>
  </si>
  <si>
    <t>专业
教师</t>
  </si>
  <si>
    <t>鉴定补贴
金额</t>
  </si>
  <si>
    <t>鉴定成
本费</t>
  </si>
  <si>
    <t>失业保险
基金</t>
  </si>
  <si>
    <t>开户银行</t>
  </si>
  <si>
    <t>银行户名</t>
  </si>
  <si>
    <t>银行账号</t>
  </si>
  <si>
    <t>天津银行鑫源支行</t>
  </si>
  <si>
    <t>中国工商银行股份有限公司天津二号桥支行</t>
  </si>
  <si>
    <t>中国工商银行天津市新村支行</t>
  </si>
  <si>
    <t>中国工商银行股份有限公司天津金地支行</t>
  </si>
  <si>
    <t>平安银行股份有限公司天津新技术产业园区支行</t>
  </si>
  <si>
    <t>中国工商银行天津市津南区柳林分理处</t>
  </si>
  <si>
    <t>中国农业银行天津宾水西道支行</t>
  </si>
  <si>
    <t>天津银行西青支行</t>
  </si>
  <si>
    <t>中国建设银行股份有限公司天津河西支行</t>
  </si>
  <si>
    <t>天津市职业技能鉴定指导中心</t>
  </si>
  <si>
    <t>天津银行劳联支行</t>
  </si>
  <si>
    <r>
      <rPr>
        <b/>
        <sz val="9"/>
        <color indexed="8"/>
        <rFont val="宋体"/>
        <family val="0"/>
      </rPr>
      <t>因账号原因，暂不发放</t>
    </r>
    <r>
      <rPr>
        <b/>
        <sz val="9"/>
        <color indexed="8"/>
        <rFont val="Times New Roman"/>
        <family val="1"/>
      </rPr>
      <t xml:space="preserve">  </t>
    </r>
    <r>
      <rPr>
        <b/>
        <sz val="9"/>
        <color indexed="8"/>
        <rFont val="宋体"/>
        <family val="0"/>
      </rPr>
      <t>小计</t>
    </r>
  </si>
  <si>
    <t>本次发放  小计</t>
  </si>
  <si>
    <t>2019年1月职业技能培训鉴定补贴汇总（10000000154-155）</t>
  </si>
  <si>
    <t>国家职业技能鉴定所第七十一所</t>
  </si>
  <si>
    <t>天津市国家职业技能鉴定所第七十一所</t>
  </si>
  <si>
    <t>农业银行股份有限公司天津和平支行营业部</t>
  </si>
  <si>
    <t>国家职业技能鉴定所第十四所</t>
  </si>
  <si>
    <t>天津市国家职业技能鉴定所第十四所</t>
  </si>
  <si>
    <t>中国工商银行天津市陈塘庄支行</t>
  </si>
  <si>
    <t>轻工行业职业技能鉴定站</t>
  </si>
  <si>
    <t>天津市轻工行业职业技能鉴定站</t>
  </si>
  <si>
    <t>中国建设银行股份有限公司天津和平支行</t>
  </si>
  <si>
    <t>1585********011688</t>
  </si>
  <si>
    <t>1086********003221</t>
  </si>
  <si>
    <t>0302*********090428</t>
  </si>
  <si>
    <t>0302**********799015</t>
  </si>
  <si>
    <t>0302*********002566</t>
  </si>
  <si>
    <t>1101****210003</t>
  </si>
  <si>
    <t>0302*********052368</t>
  </si>
  <si>
    <t>1901*****014769</t>
  </si>
  <si>
    <t>1600*****024014</t>
  </si>
  <si>
    <t>0302*********774171</t>
  </si>
  <si>
    <t>1046********132346</t>
  </si>
  <si>
    <t>1200**********000106</t>
  </si>
  <si>
    <t>1205**********003840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</si>
</sst>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_ ;_ * \-#,##0_ ;_ * &quot;-&quot;??_ ;_ @_ "/>
    <numFmt numFmtId="178" formatCode="0_ "/>
    <numFmt numFmtId="179" formatCode="00000000000000"/>
    <numFmt numFmtId="180" formatCode="0_);[Red]\(0\)"/>
    <numFmt numFmtId="181" formatCode="yyyy/m/d;@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9"/>
      <color indexed="8"/>
      <name val="宋体"/>
      <family val="0"/>
    </font>
    <font>
      <sz val="10"/>
      <name val="Arial"/>
      <family val="2"/>
    </font>
    <font>
      <b/>
      <sz val="9"/>
      <color indexed="8"/>
      <name val="Times New Roman"/>
      <family val="1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20"/>
      <color indexed="8"/>
      <name val="宋体"/>
      <family val="0"/>
    </font>
    <font>
      <sz val="11"/>
      <color rgb="FF006100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alibri"/>
      <family val="0"/>
    </font>
    <font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/>
      <top/>
      <bottom style="thin"/>
    </border>
    <border>
      <left/>
      <right style="medium"/>
      <top style="thin"/>
      <bottom>
        <color indexed="63"/>
      </bottom>
    </border>
    <border>
      <left style="thin"/>
      <right/>
      <top style="thin"/>
      <bottom/>
    </border>
    <border>
      <left style="thin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</borders>
  <cellStyleXfs count="18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 wrapText="1" readingOrder="1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 wrapText="1" readingOrder="1"/>
      <protection/>
    </xf>
    <xf numFmtId="0" fontId="3" fillId="0" borderId="0">
      <alignment vertical="center" wrapText="1" readingOrder="1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3" fillId="33" borderId="10" applyNumberFormat="0" applyFont="0" applyAlignment="0" applyProtection="0"/>
    <xf numFmtId="0" fontId="3" fillId="33" borderId="10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3" fillId="33" borderId="10" applyNumberFormat="0" applyFont="0" applyAlignment="0" applyProtection="0"/>
    <xf numFmtId="0" fontId="0" fillId="32" borderId="9" applyNumberFormat="0" applyFont="0" applyAlignment="0" applyProtection="0"/>
    <xf numFmtId="0" fontId="3" fillId="33" borderId="10" applyNumberFormat="0" applyFont="0" applyAlignment="0" applyProtection="0"/>
    <xf numFmtId="0" fontId="3" fillId="33" borderId="10" applyNumberFormat="0" applyFont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27" fillId="29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7" fillId="29" borderId="0" applyNumberFormat="0" applyBorder="0" applyAlignment="0" applyProtection="0"/>
    <xf numFmtId="43" fontId="3" fillId="0" borderId="0" applyFont="0" applyFill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3" fillId="0" borderId="0">
      <alignment vertical="center" wrapText="1" readingOrder="1"/>
      <protection/>
    </xf>
    <xf numFmtId="0" fontId="3" fillId="0" borderId="0">
      <alignment vertical="center" wrapText="1" readingOrder="1"/>
      <protection/>
    </xf>
    <xf numFmtId="0" fontId="27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9" applyNumberFormat="0" applyFont="0" applyAlignment="0" applyProtection="0"/>
  </cellStyleXfs>
  <cellXfs count="92">
    <xf numFmtId="0" fontId="0" fillId="0" borderId="0" xfId="0" applyFont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177" fontId="43" fillId="0" borderId="15" xfId="107" applyNumberFormat="1" applyFont="1" applyBorder="1" applyAlignment="1">
      <alignment vertical="center"/>
    </xf>
    <xf numFmtId="177" fontId="43" fillId="0" borderId="12" xfId="107" applyNumberFormat="1" applyFont="1" applyBorder="1" applyAlignment="1">
      <alignment vertical="center"/>
    </xf>
    <xf numFmtId="177" fontId="43" fillId="0" borderId="13" xfId="107" applyNumberFormat="1" applyFont="1" applyBorder="1" applyAlignment="1">
      <alignment vertical="center"/>
    </xf>
    <xf numFmtId="177" fontId="43" fillId="0" borderId="16" xfId="107" applyNumberFormat="1" applyFont="1" applyBorder="1" applyAlignment="1">
      <alignment vertical="center"/>
    </xf>
    <xf numFmtId="177" fontId="43" fillId="0" borderId="17" xfId="107" applyNumberFormat="1" applyFont="1" applyBorder="1" applyAlignment="1">
      <alignment vertical="center"/>
    </xf>
    <xf numFmtId="177" fontId="43" fillId="0" borderId="18" xfId="107" applyNumberFormat="1" applyFont="1" applyBorder="1" applyAlignment="1">
      <alignment vertical="center"/>
    </xf>
    <xf numFmtId="177" fontId="43" fillId="0" borderId="16" xfId="107" applyNumberFormat="1" applyFont="1" applyBorder="1" applyAlignment="1">
      <alignment horizontal="center" vertical="center"/>
    </xf>
    <xf numFmtId="177" fontId="43" fillId="0" borderId="19" xfId="107" applyNumberFormat="1" applyFont="1" applyBorder="1" applyAlignment="1">
      <alignment vertical="center"/>
    </xf>
    <xf numFmtId="177" fontId="43" fillId="0" borderId="20" xfId="107" applyNumberFormat="1" applyFont="1" applyBorder="1" applyAlignment="1">
      <alignment vertical="center"/>
    </xf>
    <xf numFmtId="0" fontId="42" fillId="0" borderId="21" xfId="0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177" fontId="43" fillId="0" borderId="22" xfId="107" applyNumberFormat="1" applyFont="1" applyBorder="1" applyAlignment="1">
      <alignment vertical="center"/>
    </xf>
    <xf numFmtId="177" fontId="43" fillId="0" borderId="0" xfId="107" applyNumberFormat="1" applyFont="1" applyBorder="1" applyAlignment="1">
      <alignment vertical="center"/>
    </xf>
    <xf numFmtId="177" fontId="43" fillId="0" borderId="21" xfId="107" applyNumberFormat="1" applyFont="1" applyBorder="1" applyAlignment="1">
      <alignment vertical="center"/>
    </xf>
    <xf numFmtId="177" fontId="43" fillId="0" borderId="23" xfId="107" applyNumberFormat="1" applyFont="1" applyBorder="1" applyAlignment="1">
      <alignment vertical="center"/>
    </xf>
    <xf numFmtId="0" fontId="42" fillId="0" borderId="24" xfId="0" applyFont="1" applyBorder="1" applyAlignment="1">
      <alignment horizontal="center" vertical="center"/>
    </xf>
    <xf numFmtId="177" fontId="43" fillId="0" borderId="25" xfId="107" applyNumberFormat="1" applyFont="1" applyBorder="1" applyAlignment="1">
      <alignment vertical="center"/>
    </xf>
    <xf numFmtId="177" fontId="43" fillId="0" borderId="26" xfId="107" applyNumberFormat="1" applyFont="1" applyBorder="1" applyAlignment="1">
      <alignment vertical="center"/>
    </xf>
    <xf numFmtId="177" fontId="43" fillId="0" borderId="27" xfId="107" applyNumberFormat="1" applyFont="1" applyBorder="1" applyAlignment="1">
      <alignment vertical="center"/>
    </xf>
    <xf numFmtId="177" fontId="43" fillId="0" borderId="28" xfId="107" applyNumberFormat="1" applyFont="1" applyBorder="1" applyAlignment="1">
      <alignment vertical="center"/>
    </xf>
    <xf numFmtId="49" fontId="42" fillId="0" borderId="14" xfId="0" applyNumberFormat="1" applyFont="1" applyBorder="1" applyAlignment="1">
      <alignment vertical="center"/>
    </xf>
    <xf numFmtId="177" fontId="43" fillId="0" borderId="24" xfId="107" applyNumberFormat="1" applyFont="1" applyBorder="1" applyAlignment="1">
      <alignment vertical="center"/>
    </xf>
    <xf numFmtId="177" fontId="43" fillId="0" borderId="29" xfId="107" applyNumberFormat="1" applyFont="1" applyBorder="1" applyAlignment="1">
      <alignment vertical="center"/>
    </xf>
    <xf numFmtId="0" fontId="42" fillId="0" borderId="30" xfId="0" applyFont="1" applyBorder="1" applyAlignment="1">
      <alignment vertical="center"/>
    </xf>
    <xf numFmtId="177" fontId="43" fillId="0" borderId="31" xfId="107" applyNumberFormat="1" applyFont="1" applyBorder="1" applyAlignment="1">
      <alignment vertical="center"/>
    </xf>
    <xf numFmtId="177" fontId="43" fillId="0" borderId="32" xfId="107" applyNumberFormat="1" applyFont="1" applyBorder="1" applyAlignment="1">
      <alignment vertical="center"/>
    </xf>
    <xf numFmtId="0" fontId="42" fillId="0" borderId="33" xfId="61" applyFont="1" applyBorder="1">
      <alignment vertical="center"/>
      <protection/>
    </xf>
    <xf numFmtId="0" fontId="42" fillId="0" borderId="34" xfId="0" applyFont="1" applyBorder="1" applyAlignment="1">
      <alignment vertical="center"/>
    </xf>
    <xf numFmtId="177" fontId="43" fillId="0" borderId="35" xfId="107" applyNumberFormat="1" applyFont="1" applyBorder="1" applyAlignment="1">
      <alignment vertical="center"/>
    </xf>
    <xf numFmtId="177" fontId="43" fillId="0" borderId="34" xfId="107" applyNumberFormat="1" applyFont="1" applyBorder="1" applyAlignment="1">
      <alignment vertical="center"/>
    </xf>
    <xf numFmtId="177" fontId="43" fillId="0" borderId="36" xfId="107" applyNumberFormat="1" applyFont="1" applyBorder="1" applyAlignment="1">
      <alignment vertical="center"/>
    </xf>
    <xf numFmtId="177" fontId="43" fillId="0" borderId="37" xfId="107" applyNumberFormat="1" applyFont="1" applyBorder="1" applyAlignment="1">
      <alignment vertical="center"/>
    </xf>
    <xf numFmtId="177" fontId="43" fillId="0" borderId="38" xfId="107" applyNumberFormat="1" applyFont="1" applyBorder="1" applyAlignment="1">
      <alignment vertical="center"/>
    </xf>
    <xf numFmtId="177" fontId="43" fillId="0" borderId="39" xfId="107" applyNumberFormat="1" applyFont="1" applyBorder="1" applyAlignment="1">
      <alignment vertical="center"/>
    </xf>
    <xf numFmtId="177" fontId="43" fillId="0" borderId="40" xfId="107" applyNumberFormat="1" applyFont="1" applyBorder="1" applyAlignment="1">
      <alignment vertical="center"/>
    </xf>
    <xf numFmtId="0" fontId="42" fillId="0" borderId="41" xfId="0" applyFont="1" applyBorder="1" applyAlignment="1">
      <alignment vertical="center"/>
    </xf>
    <xf numFmtId="0" fontId="42" fillId="0" borderId="42" xfId="61" applyFont="1" applyBorder="1">
      <alignment vertical="center"/>
      <protection/>
    </xf>
    <xf numFmtId="0" fontId="42" fillId="0" borderId="39" xfId="0" applyFont="1" applyBorder="1" applyAlignment="1">
      <alignment vertical="center"/>
    </xf>
    <xf numFmtId="177" fontId="44" fillId="0" borderId="36" xfId="115" applyNumberFormat="1" applyFont="1" applyBorder="1" applyAlignment="1">
      <alignment horizontal="center" vertical="center"/>
    </xf>
    <xf numFmtId="0" fontId="45" fillId="0" borderId="36" xfId="61" applyFont="1" applyBorder="1" applyAlignment="1">
      <alignment horizontal="center" vertical="center"/>
      <protection/>
    </xf>
    <xf numFmtId="0" fontId="42" fillId="0" borderId="1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14" fontId="42" fillId="0" borderId="11" xfId="0" applyNumberFormat="1" applyFont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4" fontId="42" fillId="0" borderId="11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right" vertical="center"/>
    </xf>
    <xf numFmtId="0" fontId="42" fillId="0" borderId="28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24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36" xfId="0" applyFont="1" applyBorder="1" applyAlignment="1">
      <alignment vertical="center"/>
    </xf>
    <xf numFmtId="0" fontId="42" fillId="0" borderId="40" xfId="0" applyFont="1" applyBorder="1" applyAlignment="1">
      <alignment vertical="center"/>
    </xf>
    <xf numFmtId="0" fontId="42" fillId="0" borderId="43" xfId="61" applyFont="1" applyBorder="1">
      <alignment vertical="center"/>
      <protection/>
    </xf>
    <xf numFmtId="0" fontId="42" fillId="0" borderId="22" xfId="61" applyFont="1" applyBorder="1">
      <alignment vertical="center"/>
      <protection/>
    </xf>
    <xf numFmtId="0" fontId="42" fillId="0" borderId="32" xfId="61" applyFont="1" applyBorder="1">
      <alignment vertical="center"/>
      <protection/>
    </xf>
    <xf numFmtId="49" fontId="42" fillId="0" borderId="18" xfId="0" applyNumberFormat="1" applyFont="1" applyBorder="1" applyAlignment="1">
      <alignment vertical="center"/>
    </xf>
    <xf numFmtId="0" fontId="42" fillId="0" borderId="19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42" fillId="0" borderId="12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44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49" fontId="42" fillId="0" borderId="44" xfId="0" applyNumberFormat="1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2" fillId="0" borderId="43" xfId="0" applyFont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 wrapText="1"/>
    </xf>
    <xf numFmtId="0" fontId="42" fillId="0" borderId="43" xfId="0" applyFont="1" applyBorder="1" applyAlignment="1">
      <alignment horizontal="left" vertical="center" wrapText="1"/>
    </xf>
    <xf numFmtId="0" fontId="42" fillId="0" borderId="45" xfId="0" applyFont="1" applyBorder="1" applyAlignment="1">
      <alignment horizontal="left" vertical="center" wrapText="1"/>
    </xf>
    <xf numFmtId="0" fontId="42" fillId="0" borderId="47" xfId="0" applyFont="1" applyBorder="1" applyAlignment="1">
      <alignment horizontal="left" vertical="center" wrapText="1"/>
    </xf>
    <xf numFmtId="0" fontId="42" fillId="0" borderId="48" xfId="0" applyFont="1" applyBorder="1" applyAlignment="1">
      <alignment horizontal="left" vertical="center" wrapText="1"/>
    </xf>
    <xf numFmtId="0" fontId="42" fillId="0" borderId="46" xfId="0" applyFont="1" applyBorder="1" applyAlignment="1">
      <alignment horizontal="left" vertical="center" wrapText="1"/>
    </xf>
    <xf numFmtId="0" fontId="42" fillId="0" borderId="42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49" xfId="0" applyFont="1" applyBorder="1" applyAlignment="1">
      <alignment horizontal="center" vertical="center" wrapText="1"/>
    </xf>
    <xf numFmtId="0" fontId="42" fillId="0" borderId="47" xfId="0" applyFont="1" applyBorder="1" applyAlignment="1">
      <alignment horizontal="center" vertical="center" wrapText="1"/>
    </xf>
    <xf numFmtId="49" fontId="42" fillId="0" borderId="47" xfId="0" applyNumberFormat="1" applyFont="1" applyBorder="1" applyAlignment="1">
      <alignment horizontal="center" vertical="center" wrapText="1"/>
    </xf>
  </cellXfs>
  <cellStyles count="169">
    <cellStyle name="Normal" xfId="0"/>
    <cellStyle name="?" xfId="15"/>
    <cellStyle name="? 2" xfId="16"/>
    <cellStyle name="? 2 2" xfId="17"/>
    <cellStyle name="? 3" xfId="18"/>
    <cellStyle name="? 3 2" xfId="19"/>
    <cellStyle name="? 4" xfId="20"/>
    <cellStyle name="? 5" xfId="21"/>
    <cellStyle name="?_李春艳" xfId="22"/>
    <cellStyle name="?_李春艳 2" xfId="23"/>
    <cellStyle name="?_李春艳 2 2" xfId="24"/>
    <cellStyle name="20% - 强调文字颜色 1" xfId="25"/>
    <cellStyle name="20% - 强调文字颜色 2" xfId="26"/>
    <cellStyle name="20% - 强调文字颜色 3" xfId="27"/>
    <cellStyle name="20% - 强调文字颜色 4" xfId="28"/>
    <cellStyle name="20% - 强调文字颜色 5" xfId="29"/>
    <cellStyle name="20% - 强调文字颜色 6" xfId="30"/>
    <cellStyle name="40% - 强调文字颜色 1" xfId="31"/>
    <cellStyle name="40% - 强调文字颜色 2" xfId="32"/>
    <cellStyle name="40% - 强调文字颜色 3" xfId="33"/>
    <cellStyle name="40% - 强调文字颜色 4" xfId="34"/>
    <cellStyle name="40% - 强调文字颜色 5" xfId="35"/>
    <cellStyle name="40% - 强调文字颜色 6" xfId="36"/>
    <cellStyle name="60% - 强调文字颜色 1" xfId="37"/>
    <cellStyle name="60% - 强调文字颜色 2" xfId="38"/>
    <cellStyle name="60% - 强调文字颜色 3" xfId="39"/>
    <cellStyle name="60% - 强调文字颜色 4" xfId="40"/>
    <cellStyle name="60% - 强调文字颜色 5" xfId="41"/>
    <cellStyle name="60% - 强调文字颜色 6" xfId="42"/>
    <cellStyle name="Percent" xfId="43"/>
    <cellStyle name="百分比 2" xfId="44"/>
    <cellStyle name="百分比 2 2" xfId="45"/>
    <cellStyle name="百分比 2 2 2" xfId="46"/>
    <cellStyle name="百分比 2 3" xfId="47"/>
    <cellStyle name="百分比 2 4" xfId="48"/>
    <cellStyle name="百分比 3" xfId="49"/>
    <cellStyle name="百分比 3 2" xfId="50"/>
    <cellStyle name="标题" xfId="51"/>
    <cellStyle name="标题 1" xfId="52"/>
    <cellStyle name="标题 2" xfId="53"/>
    <cellStyle name="标题 3" xfId="54"/>
    <cellStyle name="标题 4" xfId="55"/>
    <cellStyle name="差" xfId="56"/>
    <cellStyle name="差_李春艳" xfId="57"/>
    <cellStyle name="差_李春艳 2" xfId="58"/>
    <cellStyle name="差_李春艳 2 2" xfId="59"/>
    <cellStyle name="常规 10" xfId="60"/>
    <cellStyle name="常规 10 2" xfId="61"/>
    <cellStyle name="常规 10 3" xfId="62"/>
    <cellStyle name="常规 11" xfId="63"/>
    <cellStyle name="常规 11 2" xfId="64"/>
    <cellStyle name="常规 12" xfId="65"/>
    <cellStyle name="常规 12 2" xfId="66"/>
    <cellStyle name="常规 13" xfId="67"/>
    <cellStyle name="常规 14" xfId="68"/>
    <cellStyle name="常规 2" xfId="69"/>
    <cellStyle name="常规 2 2" xfId="70"/>
    <cellStyle name="常规 2 2 2" xfId="71"/>
    <cellStyle name="常规 2 2 2 2" xfId="72"/>
    <cellStyle name="常规 2 2 3" xfId="73"/>
    <cellStyle name="常规 2 2 3 2" xfId="74"/>
    <cellStyle name="常规 2 3" xfId="75"/>
    <cellStyle name="常规 2_李春艳" xfId="76"/>
    <cellStyle name="常规 3" xfId="77"/>
    <cellStyle name="常规 3 2" xfId="78"/>
    <cellStyle name="常规 4" xfId="79"/>
    <cellStyle name="常规 4 2" xfId="80"/>
    <cellStyle name="常规 5" xfId="81"/>
    <cellStyle name="常规 5 2" xfId="82"/>
    <cellStyle name="常规 5 3" xfId="83"/>
    <cellStyle name="常规 50" xfId="84"/>
    <cellStyle name="常规 6" xfId="85"/>
    <cellStyle name="常规 6 2" xfId="86"/>
    <cellStyle name="常规 7" xfId="87"/>
    <cellStyle name="常规 7 2" xfId="88"/>
    <cellStyle name="常规 8" xfId="89"/>
    <cellStyle name="常规 8 2" xfId="90"/>
    <cellStyle name="常规 8 3" xfId="91"/>
    <cellStyle name="常规 9" xfId="92"/>
    <cellStyle name="常规 9 2" xfId="93"/>
    <cellStyle name="常规 9 2 2" xfId="94"/>
    <cellStyle name="好" xfId="95"/>
    <cellStyle name="好_李春艳" xfId="96"/>
    <cellStyle name="好_李春艳 2" xfId="97"/>
    <cellStyle name="好_李春艳 2 2" xfId="98"/>
    <cellStyle name="汇总" xfId="99"/>
    <cellStyle name="Currency" xfId="100"/>
    <cellStyle name="Currency [0]" xfId="101"/>
    <cellStyle name="计算" xfId="102"/>
    <cellStyle name="检查单元格" xfId="103"/>
    <cellStyle name="解释性文本" xfId="104"/>
    <cellStyle name="警告文本" xfId="105"/>
    <cellStyle name="链接单元格" xfId="106"/>
    <cellStyle name="Comma" xfId="107"/>
    <cellStyle name="千位分隔 2" xfId="108"/>
    <cellStyle name="千位分隔 2 2" xfId="109"/>
    <cellStyle name="千位分隔 2 2 2" xfId="110"/>
    <cellStyle name="千位分隔 2 3" xfId="111"/>
    <cellStyle name="千位分隔 3" xfId="112"/>
    <cellStyle name="千位分隔 3 2" xfId="113"/>
    <cellStyle name="千位分隔 3 2 2" xfId="114"/>
    <cellStyle name="千位分隔 3 3" xfId="115"/>
    <cellStyle name="千位分隔 3 4" xfId="116"/>
    <cellStyle name="千位分隔 4" xfId="117"/>
    <cellStyle name="千位分隔 4 2" xfId="118"/>
    <cellStyle name="千位分隔 5" xfId="119"/>
    <cellStyle name="千位分隔 5 2" xfId="120"/>
    <cellStyle name="千位分隔 6" xfId="121"/>
    <cellStyle name="千位分隔 6 2" xfId="122"/>
    <cellStyle name="千位分隔 7" xfId="123"/>
    <cellStyle name="Comma [0]" xfId="124"/>
    <cellStyle name="强调文字颜色 1" xfId="125"/>
    <cellStyle name="强调文字颜色 2" xfId="126"/>
    <cellStyle name="强调文字颜色 3" xfId="127"/>
    <cellStyle name="强调文字颜色 4" xfId="128"/>
    <cellStyle name="强调文字颜色 5" xfId="129"/>
    <cellStyle name="强调文字颜色 6" xfId="130"/>
    <cellStyle name="适中" xfId="131"/>
    <cellStyle name="输出" xfId="132"/>
    <cellStyle name="输入" xfId="133"/>
    <cellStyle name="㼿" xfId="134"/>
    <cellStyle name="㼿 2" xfId="135"/>
    <cellStyle name="㼿 2 2" xfId="136"/>
    <cellStyle name="㼿 3" xfId="137"/>
    <cellStyle name="㼿 3 2" xfId="138"/>
    <cellStyle name="㼿 4" xfId="139"/>
    <cellStyle name="㼿 4 2" xfId="140"/>
    <cellStyle name="㼿 5" xfId="141"/>
    <cellStyle name="㼿 5 2" xfId="142"/>
    <cellStyle name="㼿 6" xfId="143"/>
    <cellStyle name="㼿 7" xfId="144"/>
    <cellStyle name="㼿㼿" xfId="145"/>
    <cellStyle name="㼿㼿 2" xfId="146"/>
    <cellStyle name="㼿㼿 2 2" xfId="147"/>
    <cellStyle name="㼿㼿 3" xfId="148"/>
    <cellStyle name="㼿㼿 3 2" xfId="149"/>
    <cellStyle name="㼿㼿 4" xfId="150"/>
    <cellStyle name="㼿㼿 5" xfId="151"/>
    <cellStyle name="㼿㼿 6" xfId="152"/>
    <cellStyle name="㼿㼿?" xfId="153"/>
    <cellStyle name="㼿㼿? 2" xfId="154"/>
    <cellStyle name="㼿㼿? 2 2" xfId="155"/>
    <cellStyle name="㼿㼿? 3" xfId="156"/>
    <cellStyle name="㼿㼿? 3 2" xfId="157"/>
    <cellStyle name="㼿㼿? 4" xfId="158"/>
    <cellStyle name="㼿㼿? 5" xfId="159"/>
    <cellStyle name="㼿㼿_李春艳" xfId="160"/>
    <cellStyle name="㼿㼿㼿㼿" xfId="161"/>
    <cellStyle name="㼿㼿㼿㼿 2" xfId="162"/>
    <cellStyle name="㼿㼿㼿㼿 2 2" xfId="163"/>
    <cellStyle name="㼿㼿㼿㼿 3" xfId="164"/>
    <cellStyle name="㼿㼿㼿㼿 3 2" xfId="165"/>
    <cellStyle name="㼿㼿㼿㼿 3 3" xfId="166"/>
    <cellStyle name="㼿㼿㼿㼿 4" xfId="167"/>
    <cellStyle name="㼿㼿㼿㼿 5" xfId="168"/>
    <cellStyle name="㼿㼿㼿㼿 6" xfId="169"/>
    <cellStyle name="㼿㼿㼿㼿㼿" xfId="170"/>
    <cellStyle name="㼿㼿㼿㼿㼿 2" xfId="171"/>
    <cellStyle name="㼿㼿㼿㼿㼿 2 2" xfId="172"/>
    <cellStyle name="㼿㼿㼿㼿㼿 3" xfId="173"/>
    <cellStyle name="㼿㼿㼿㼿㼿 3 2" xfId="174"/>
    <cellStyle name="㼿㼿㼿㼿㼿 4" xfId="175"/>
    <cellStyle name="㼿㼿㼿㼿㼿 5" xfId="176"/>
    <cellStyle name="㼿㼿㼿㼿㼿㼿㼿" xfId="177"/>
    <cellStyle name="㼿㼿㼿㼿㼿㼿㼿 2" xfId="178"/>
    <cellStyle name="㼿㼿㼿㼿㼿㼿㼿 3" xfId="179"/>
    <cellStyle name="㼿㼿㼿㼿㼿㼿㼿㼿" xfId="180"/>
    <cellStyle name="㼿㼿㼿㼿㼿㼿㼿㼿 2" xfId="181"/>
    <cellStyle name="注释" xfId="18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C26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V8" sqref="V8:V21"/>
    </sheetView>
  </sheetViews>
  <sheetFormatPr defaultColWidth="9.140625" defaultRowHeight="15"/>
  <cols>
    <col min="1" max="1" width="5.57421875" style="0" customWidth="1"/>
    <col min="2" max="2" width="22.421875" style="0" customWidth="1"/>
    <col min="3" max="3" width="9.00390625" style="0" customWidth="1"/>
    <col min="4" max="21" width="6.28125" style="0" customWidth="1"/>
    <col min="22" max="26" width="9.00390625" style="0" customWidth="1"/>
    <col min="27" max="27" width="29.421875" style="0" customWidth="1"/>
    <col min="28" max="28" width="33.00390625" style="0" customWidth="1"/>
    <col min="29" max="29" width="19.421875" style="0" customWidth="1"/>
  </cols>
  <sheetData>
    <row r="1" spans="1:27" ht="25.5">
      <c r="A1" s="78" t="s">
        <v>73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</row>
    <row r="2" spans="1:29" s="2" customFormat="1" ht="12" thickBo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Y2" s="51" t="s">
        <v>28</v>
      </c>
      <c r="Z2" s="50" t="s">
        <v>29</v>
      </c>
      <c r="AB2" s="50" t="s">
        <v>2</v>
      </c>
      <c r="AC2" s="49">
        <v>43488</v>
      </c>
    </row>
    <row r="3" spans="1:29" s="3" customFormat="1" ht="13.5" customHeight="1">
      <c r="A3" s="79" t="s">
        <v>0</v>
      </c>
      <c r="B3" s="80" t="s">
        <v>22</v>
      </c>
      <c r="C3" s="81" t="s">
        <v>50</v>
      </c>
      <c r="D3" s="82" t="s">
        <v>7</v>
      </c>
      <c r="E3" s="83"/>
      <c r="F3" s="83"/>
      <c r="G3" s="83"/>
      <c r="H3" s="83"/>
      <c r="I3" s="84"/>
      <c r="J3" s="85" t="s">
        <v>8</v>
      </c>
      <c r="K3" s="83"/>
      <c r="L3" s="83"/>
      <c r="M3" s="83"/>
      <c r="N3" s="83"/>
      <c r="O3" s="83"/>
      <c r="P3" s="83"/>
      <c r="Q3" s="83"/>
      <c r="R3" s="83"/>
      <c r="S3" s="83"/>
      <c r="T3" s="83"/>
      <c r="U3" s="86"/>
      <c r="V3" s="87" t="s">
        <v>54</v>
      </c>
      <c r="W3" s="89" t="s">
        <v>23</v>
      </c>
      <c r="X3" s="89"/>
      <c r="Y3" s="79" t="s">
        <v>25</v>
      </c>
      <c r="Z3" s="90"/>
      <c r="AA3" s="74" t="s">
        <v>58</v>
      </c>
      <c r="AB3" s="74" t="s">
        <v>57</v>
      </c>
      <c r="AC3" s="76" t="s">
        <v>59</v>
      </c>
    </row>
    <row r="4" spans="1:29" s="3" customFormat="1" ht="13.5" customHeight="1">
      <c r="A4" s="67"/>
      <c r="B4" s="69"/>
      <c r="C4" s="71"/>
      <c r="D4" s="67" t="s">
        <v>19</v>
      </c>
      <c r="E4" s="69" t="s">
        <v>3</v>
      </c>
      <c r="F4" s="69" t="s">
        <v>4</v>
      </c>
      <c r="G4" s="69" t="s">
        <v>5</v>
      </c>
      <c r="H4" s="69" t="s">
        <v>6</v>
      </c>
      <c r="I4" s="68" t="s">
        <v>51</v>
      </c>
      <c r="J4" s="77" t="s">
        <v>9</v>
      </c>
      <c r="K4" s="69" t="s">
        <v>17</v>
      </c>
      <c r="L4" s="69"/>
      <c r="M4" s="69"/>
      <c r="N4" s="69" t="s">
        <v>52</v>
      </c>
      <c r="O4" s="69" t="s">
        <v>17</v>
      </c>
      <c r="P4" s="69"/>
      <c r="Q4" s="69"/>
      <c r="R4" s="69"/>
      <c r="S4" s="69" t="s">
        <v>20</v>
      </c>
      <c r="T4" s="69" t="s">
        <v>21</v>
      </c>
      <c r="U4" s="71" t="s">
        <v>53</v>
      </c>
      <c r="V4" s="88"/>
      <c r="W4" s="72" t="s">
        <v>24</v>
      </c>
      <c r="X4" s="65" t="s">
        <v>55</v>
      </c>
      <c r="Y4" s="67" t="s">
        <v>18</v>
      </c>
      <c r="Z4" s="68" t="s">
        <v>56</v>
      </c>
      <c r="AA4" s="75"/>
      <c r="AB4" s="75"/>
      <c r="AC4" s="75"/>
    </row>
    <row r="5" spans="1:29" s="3" customFormat="1" ht="22.5">
      <c r="A5" s="67"/>
      <c r="B5" s="69"/>
      <c r="C5" s="71"/>
      <c r="D5" s="67"/>
      <c r="E5" s="69"/>
      <c r="F5" s="69"/>
      <c r="G5" s="69"/>
      <c r="H5" s="69"/>
      <c r="I5" s="68"/>
      <c r="J5" s="77"/>
      <c r="K5" s="47" t="s">
        <v>10</v>
      </c>
      <c r="L5" s="47" t="s">
        <v>11</v>
      </c>
      <c r="M5" s="47" t="s">
        <v>12</v>
      </c>
      <c r="N5" s="70"/>
      <c r="O5" s="48" t="s">
        <v>13</v>
      </c>
      <c r="P5" s="48" t="s">
        <v>14</v>
      </c>
      <c r="Q5" s="48" t="s">
        <v>15</v>
      </c>
      <c r="R5" s="48" t="s">
        <v>16</v>
      </c>
      <c r="S5" s="70"/>
      <c r="T5" s="70"/>
      <c r="U5" s="71"/>
      <c r="V5" s="88"/>
      <c r="W5" s="73"/>
      <c r="X5" s="66"/>
      <c r="Y5" s="67"/>
      <c r="Z5" s="68"/>
      <c r="AA5" s="75"/>
      <c r="AB5" s="75"/>
      <c r="AC5" s="75"/>
    </row>
    <row r="6" spans="1:29" s="2" customFormat="1" ht="24" customHeight="1" thickBot="1">
      <c r="A6" s="16"/>
      <c r="B6" s="22" t="s">
        <v>26</v>
      </c>
      <c r="C6" s="31">
        <v>6925</v>
      </c>
      <c r="D6" s="20">
        <v>4730</v>
      </c>
      <c r="E6" s="28">
        <v>1119</v>
      </c>
      <c r="F6" s="28">
        <v>820</v>
      </c>
      <c r="G6" s="28">
        <v>186</v>
      </c>
      <c r="H6" s="28">
        <v>70</v>
      </c>
      <c r="I6" s="28">
        <v>0</v>
      </c>
      <c r="J6" s="20">
        <v>825</v>
      </c>
      <c r="K6" s="28">
        <v>238</v>
      </c>
      <c r="L6" s="28">
        <v>286</v>
      </c>
      <c r="M6" s="28">
        <v>301</v>
      </c>
      <c r="N6" s="23">
        <v>5169</v>
      </c>
      <c r="O6" s="28">
        <v>3795</v>
      </c>
      <c r="P6" s="28">
        <v>1374</v>
      </c>
      <c r="Q6" s="28">
        <v>0</v>
      </c>
      <c r="R6" s="28">
        <v>0</v>
      </c>
      <c r="S6" s="28">
        <v>4</v>
      </c>
      <c r="T6" s="28">
        <v>899</v>
      </c>
      <c r="U6" s="28">
        <v>28</v>
      </c>
      <c r="V6" s="25">
        <f>V7+V21</f>
        <v>1893860</v>
      </c>
      <c r="W6" s="23">
        <f>W7+W21</f>
        <v>705150</v>
      </c>
      <c r="X6" s="31">
        <f>X7+X21</f>
        <v>1188710</v>
      </c>
      <c r="Y6" s="20">
        <f>Y7+Y21</f>
        <v>1611640</v>
      </c>
      <c r="Z6" s="14">
        <f>Z7+Z21</f>
        <v>282220</v>
      </c>
      <c r="AA6" s="30"/>
      <c r="AB6" s="30"/>
      <c r="AC6" s="30"/>
    </row>
    <row r="7" spans="1:29" s="2" customFormat="1" ht="24" customHeight="1" thickBot="1">
      <c r="A7" s="34"/>
      <c r="B7" s="46" t="s">
        <v>72</v>
      </c>
      <c r="C7" s="35">
        <v>6925</v>
      </c>
      <c r="D7" s="36">
        <v>4730</v>
      </c>
      <c r="E7" s="37">
        <v>1119</v>
      </c>
      <c r="F7" s="38">
        <v>820</v>
      </c>
      <c r="G7" s="37">
        <v>186</v>
      </c>
      <c r="H7" s="37">
        <v>70</v>
      </c>
      <c r="I7" s="38">
        <v>0</v>
      </c>
      <c r="J7" s="36">
        <v>825</v>
      </c>
      <c r="K7" s="37">
        <v>238</v>
      </c>
      <c r="L7" s="37">
        <v>286</v>
      </c>
      <c r="M7" s="37">
        <v>301</v>
      </c>
      <c r="N7" s="38">
        <v>5169</v>
      </c>
      <c r="O7" s="37">
        <v>3795</v>
      </c>
      <c r="P7" s="37">
        <v>1374</v>
      </c>
      <c r="Q7" s="37">
        <v>0</v>
      </c>
      <c r="R7" s="37">
        <v>0</v>
      </c>
      <c r="S7" s="37">
        <v>4</v>
      </c>
      <c r="T7" s="37">
        <v>899</v>
      </c>
      <c r="U7" s="39">
        <v>28</v>
      </c>
      <c r="V7" s="40">
        <f>SUM(V8:V20)</f>
        <v>1852930</v>
      </c>
      <c r="W7" s="39">
        <f>SUM(W8:W20)</f>
        <v>705150</v>
      </c>
      <c r="X7" s="35">
        <f>SUM(X8:X20)</f>
        <v>1147780</v>
      </c>
      <c r="Y7" s="36">
        <f>SUM(Y8:Y20)</f>
        <v>1571190</v>
      </c>
      <c r="Z7" s="41">
        <f>SUM(Z8:Z20)</f>
        <v>281740</v>
      </c>
      <c r="AA7" s="44"/>
      <c r="AB7" s="42"/>
      <c r="AC7" s="42"/>
    </row>
    <row r="8" spans="1:29" s="2" customFormat="1" ht="13.5" customHeight="1">
      <c r="A8" s="54">
        <v>1</v>
      </c>
      <c r="B8" s="17" t="s">
        <v>27</v>
      </c>
      <c r="C8" s="24">
        <v>6925</v>
      </c>
      <c r="D8" s="26">
        <v>4730</v>
      </c>
      <c r="E8" s="18">
        <v>1119</v>
      </c>
      <c r="F8" s="29">
        <v>820</v>
      </c>
      <c r="G8" s="18">
        <v>186</v>
      </c>
      <c r="H8" s="18">
        <v>70</v>
      </c>
      <c r="I8" s="29">
        <v>0</v>
      </c>
      <c r="J8" s="26">
        <v>825</v>
      </c>
      <c r="K8" s="18">
        <v>238</v>
      </c>
      <c r="L8" s="18">
        <v>286</v>
      </c>
      <c r="M8" s="18">
        <v>301</v>
      </c>
      <c r="N8" s="29">
        <v>5169</v>
      </c>
      <c r="O8" s="18">
        <v>3795</v>
      </c>
      <c r="P8" s="18">
        <v>1374</v>
      </c>
      <c r="Q8" s="18">
        <v>0</v>
      </c>
      <c r="R8" s="18">
        <v>0</v>
      </c>
      <c r="S8" s="18">
        <v>4</v>
      </c>
      <c r="T8" s="18">
        <v>899</v>
      </c>
      <c r="U8" s="21">
        <v>28</v>
      </c>
      <c r="V8" s="15">
        <v>705150</v>
      </c>
      <c r="W8" s="21">
        <v>705150</v>
      </c>
      <c r="X8" s="24">
        <v>0</v>
      </c>
      <c r="Y8" s="26">
        <v>603600</v>
      </c>
      <c r="Z8" s="32">
        <v>101550</v>
      </c>
      <c r="AA8" s="43" t="s">
        <v>69</v>
      </c>
      <c r="AB8" s="33" t="s">
        <v>70</v>
      </c>
      <c r="AC8" s="33" t="s">
        <v>83</v>
      </c>
    </row>
    <row r="9" spans="1:29" s="2" customFormat="1" ht="12" customHeight="1">
      <c r="A9" s="55">
        <v>2</v>
      </c>
      <c r="B9" s="5" t="s">
        <v>44</v>
      </c>
      <c r="C9" s="7">
        <v>23</v>
      </c>
      <c r="D9" s="8">
        <v>0</v>
      </c>
      <c r="E9" s="9">
        <v>23</v>
      </c>
      <c r="F9" s="9">
        <v>0</v>
      </c>
      <c r="G9" s="9">
        <v>0</v>
      </c>
      <c r="H9" s="9">
        <v>0</v>
      </c>
      <c r="I9" s="12">
        <v>0</v>
      </c>
      <c r="J9" s="8">
        <v>0</v>
      </c>
      <c r="K9" s="9">
        <v>0</v>
      </c>
      <c r="L9" s="9">
        <v>0</v>
      </c>
      <c r="M9" s="9">
        <v>0</v>
      </c>
      <c r="N9" s="10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23</v>
      </c>
      <c r="U9" s="7">
        <v>0</v>
      </c>
      <c r="V9" s="11">
        <v>3680</v>
      </c>
      <c r="W9" s="13"/>
      <c r="X9" s="7">
        <v>3680</v>
      </c>
      <c r="Y9" s="8">
        <v>3680</v>
      </c>
      <c r="Z9" s="12">
        <v>0</v>
      </c>
      <c r="AA9" s="6" t="s">
        <v>34</v>
      </c>
      <c r="AB9" s="6" t="s">
        <v>60</v>
      </c>
      <c r="AC9" s="27" t="s">
        <v>84</v>
      </c>
    </row>
    <row r="10" spans="1:29" s="2" customFormat="1" ht="12" customHeight="1">
      <c r="A10" s="55">
        <v>3</v>
      </c>
      <c r="B10" s="5" t="s">
        <v>47</v>
      </c>
      <c r="C10" s="7">
        <v>23</v>
      </c>
      <c r="D10" s="8">
        <v>0</v>
      </c>
      <c r="E10" s="9">
        <v>23</v>
      </c>
      <c r="F10" s="9">
        <v>0</v>
      </c>
      <c r="G10" s="9">
        <v>0</v>
      </c>
      <c r="H10" s="9">
        <v>0</v>
      </c>
      <c r="I10" s="12">
        <v>0</v>
      </c>
      <c r="J10" s="8">
        <v>0</v>
      </c>
      <c r="K10" s="9">
        <v>0</v>
      </c>
      <c r="L10" s="9">
        <v>0</v>
      </c>
      <c r="M10" s="9">
        <v>0</v>
      </c>
      <c r="N10" s="10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23</v>
      </c>
      <c r="U10" s="7">
        <v>0</v>
      </c>
      <c r="V10" s="11">
        <v>2990</v>
      </c>
      <c r="W10" s="10"/>
      <c r="X10" s="7">
        <v>2990</v>
      </c>
      <c r="Y10" s="8">
        <v>2990</v>
      </c>
      <c r="Z10" s="12">
        <v>0</v>
      </c>
      <c r="AA10" s="6" t="s">
        <v>37</v>
      </c>
      <c r="AB10" s="6" t="s">
        <v>61</v>
      </c>
      <c r="AC10" s="27" t="s">
        <v>85</v>
      </c>
    </row>
    <row r="11" spans="1:29" s="2" customFormat="1" ht="12" customHeight="1">
      <c r="A11" s="55">
        <v>4</v>
      </c>
      <c r="B11" s="5" t="s">
        <v>46</v>
      </c>
      <c r="C11" s="7">
        <v>99</v>
      </c>
      <c r="D11" s="8">
        <v>0</v>
      </c>
      <c r="E11" s="9">
        <v>99</v>
      </c>
      <c r="F11" s="9">
        <v>0</v>
      </c>
      <c r="G11" s="9">
        <v>0</v>
      </c>
      <c r="H11" s="9">
        <v>0</v>
      </c>
      <c r="I11" s="12">
        <v>0</v>
      </c>
      <c r="J11" s="8">
        <v>0</v>
      </c>
      <c r="K11" s="9">
        <v>0</v>
      </c>
      <c r="L11" s="9">
        <v>0</v>
      </c>
      <c r="M11" s="9">
        <v>0</v>
      </c>
      <c r="N11" s="10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99</v>
      </c>
      <c r="U11" s="7">
        <v>0</v>
      </c>
      <c r="V11" s="11">
        <v>15840</v>
      </c>
      <c r="W11" s="10"/>
      <c r="X11" s="7">
        <v>15840</v>
      </c>
      <c r="Y11" s="8">
        <v>15840</v>
      </c>
      <c r="Z11" s="12">
        <v>0</v>
      </c>
      <c r="AA11" s="6" t="s">
        <v>36</v>
      </c>
      <c r="AB11" s="6" t="s">
        <v>62</v>
      </c>
      <c r="AC11" s="27" t="s">
        <v>86</v>
      </c>
    </row>
    <row r="12" spans="1:29" s="2" customFormat="1" ht="12" customHeight="1">
      <c r="A12" s="55">
        <v>5</v>
      </c>
      <c r="B12" s="5" t="s">
        <v>45</v>
      </c>
      <c r="C12" s="7">
        <v>760</v>
      </c>
      <c r="D12" s="8">
        <v>0</v>
      </c>
      <c r="E12" s="9">
        <v>0</v>
      </c>
      <c r="F12" s="9">
        <v>659</v>
      </c>
      <c r="G12" s="9">
        <v>58</v>
      </c>
      <c r="H12" s="9">
        <v>43</v>
      </c>
      <c r="I12" s="12">
        <v>0</v>
      </c>
      <c r="J12" s="8">
        <v>227</v>
      </c>
      <c r="K12" s="9">
        <v>77</v>
      </c>
      <c r="L12" s="9">
        <v>114</v>
      </c>
      <c r="M12" s="9">
        <v>36</v>
      </c>
      <c r="N12" s="10">
        <v>533</v>
      </c>
      <c r="O12" s="9">
        <v>533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7">
        <v>0</v>
      </c>
      <c r="V12" s="11">
        <v>164720</v>
      </c>
      <c r="W12" s="13">
        <v>0</v>
      </c>
      <c r="X12" s="7">
        <v>164720</v>
      </c>
      <c r="Y12" s="8">
        <v>114010</v>
      </c>
      <c r="Z12" s="12">
        <v>50710</v>
      </c>
      <c r="AA12" s="6" t="s">
        <v>35</v>
      </c>
      <c r="AB12" s="6" t="s">
        <v>63</v>
      </c>
      <c r="AC12" s="27" t="s">
        <v>87</v>
      </c>
    </row>
    <row r="13" spans="1:29" s="2" customFormat="1" ht="12" customHeight="1">
      <c r="A13" s="55">
        <v>6</v>
      </c>
      <c r="B13" s="5" t="s">
        <v>49</v>
      </c>
      <c r="C13" s="7">
        <v>136</v>
      </c>
      <c r="D13" s="8">
        <v>0</v>
      </c>
      <c r="E13" s="9">
        <v>136</v>
      </c>
      <c r="F13" s="9">
        <v>0</v>
      </c>
      <c r="G13" s="9">
        <v>0</v>
      </c>
      <c r="H13" s="9">
        <v>0</v>
      </c>
      <c r="I13" s="12">
        <v>0</v>
      </c>
      <c r="J13" s="8">
        <v>41</v>
      </c>
      <c r="K13" s="9">
        <v>18</v>
      </c>
      <c r="L13" s="9">
        <v>13</v>
      </c>
      <c r="M13" s="9">
        <v>10</v>
      </c>
      <c r="N13" s="10">
        <v>0</v>
      </c>
      <c r="O13" s="9">
        <v>0</v>
      </c>
      <c r="P13" s="9">
        <v>0</v>
      </c>
      <c r="Q13" s="9">
        <v>0</v>
      </c>
      <c r="R13" s="9">
        <v>0</v>
      </c>
      <c r="S13" s="9">
        <v>1</v>
      </c>
      <c r="T13" s="9">
        <v>94</v>
      </c>
      <c r="U13" s="7">
        <v>0</v>
      </c>
      <c r="V13" s="11">
        <v>17680</v>
      </c>
      <c r="W13" s="10"/>
      <c r="X13" s="7">
        <v>17680</v>
      </c>
      <c r="Y13" s="8">
        <v>12220</v>
      </c>
      <c r="Z13" s="12">
        <v>5460</v>
      </c>
      <c r="AA13" s="6" t="s">
        <v>39</v>
      </c>
      <c r="AB13" s="6" t="s">
        <v>64</v>
      </c>
      <c r="AC13" s="27" t="s">
        <v>88</v>
      </c>
    </row>
    <row r="14" spans="1:29" s="2" customFormat="1" ht="12" customHeight="1">
      <c r="A14" s="55">
        <v>7</v>
      </c>
      <c r="B14" s="5" t="s">
        <v>41</v>
      </c>
      <c r="C14" s="7">
        <v>4730</v>
      </c>
      <c r="D14" s="8">
        <v>4730</v>
      </c>
      <c r="E14" s="9">
        <v>0</v>
      </c>
      <c r="F14" s="9">
        <v>0</v>
      </c>
      <c r="G14" s="9">
        <v>0</v>
      </c>
      <c r="H14" s="9">
        <v>0</v>
      </c>
      <c r="I14" s="12">
        <v>0</v>
      </c>
      <c r="J14" s="8">
        <v>66</v>
      </c>
      <c r="K14" s="9">
        <v>66</v>
      </c>
      <c r="L14" s="9">
        <v>0</v>
      </c>
      <c r="M14" s="9">
        <v>0</v>
      </c>
      <c r="N14" s="10">
        <v>4636</v>
      </c>
      <c r="O14" s="9">
        <v>3262</v>
      </c>
      <c r="P14" s="9">
        <v>1374</v>
      </c>
      <c r="Q14" s="9">
        <v>0</v>
      </c>
      <c r="R14" s="9">
        <v>0</v>
      </c>
      <c r="S14" s="9">
        <v>0</v>
      </c>
      <c r="T14" s="9">
        <v>0</v>
      </c>
      <c r="U14" s="7">
        <v>28</v>
      </c>
      <c r="V14" s="11">
        <v>770200</v>
      </c>
      <c r="W14" s="13">
        <v>0</v>
      </c>
      <c r="X14" s="7">
        <v>770200</v>
      </c>
      <c r="Y14" s="8">
        <v>755160</v>
      </c>
      <c r="Z14" s="12">
        <v>15040</v>
      </c>
      <c r="AA14" s="6" t="s">
        <v>32</v>
      </c>
      <c r="AB14" s="6" t="s">
        <v>65</v>
      </c>
      <c r="AC14" s="27" t="s">
        <v>89</v>
      </c>
    </row>
    <row r="15" spans="1:29" s="2" customFormat="1" ht="12" customHeight="1">
      <c r="A15" s="55">
        <v>8</v>
      </c>
      <c r="B15" s="5" t="s">
        <v>40</v>
      </c>
      <c r="C15" s="7">
        <v>45</v>
      </c>
      <c r="D15" s="8">
        <v>0</v>
      </c>
      <c r="E15" s="9">
        <v>45</v>
      </c>
      <c r="F15" s="9">
        <v>0</v>
      </c>
      <c r="G15" s="9">
        <v>0</v>
      </c>
      <c r="H15" s="9">
        <v>0</v>
      </c>
      <c r="I15" s="12">
        <v>0</v>
      </c>
      <c r="J15" s="8">
        <v>0</v>
      </c>
      <c r="K15" s="9">
        <v>0</v>
      </c>
      <c r="L15" s="9">
        <v>0</v>
      </c>
      <c r="M15" s="9">
        <v>0</v>
      </c>
      <c r="N15" s="10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45</v>
      </c>
      <c r="U15" s="7">
        <v>0</v>
      </c>
      <c r="V15" s="11">
        <v>5850</v>
      </c>
      <c r="W15" s="13">
        <v>0</v>
      </c>
      <c r="X15" s="7">
        <v>5850</v>
      </c>
      <c r="Y15" s="8">
        <v>5850</v>
      </c>
      <c r="Z15" s="12">
        <v>0</v>
      </c>
      <c r="AA15" s="6" t="s">
        <v>30</v>
      </c>
      <c r="AB15" s="6" t="s">
        <v>66</v>
      </c>
      <c r="AC15" s="27" t="s">
        <v>90</v>
      </c>
    </row>
    <row r="16" spans="1:29" s="2" customFormat="1" ht="12" customHeight="1">
      <c r="A16" s="55">
        <v>9</v>
      </c>
      <c r="B16" s="5" t="s">
        <v>74</v>
      </c>
      <c r="C16" s="7">
        <f>SUM(D16:I16)</f>
        <v>0</v>
      </c>
      <c r="D16" s="8">
        <v>0</v>
      </c>
      <c r="E16" s="9">
        <v>0</v>
      </c>
      <c r="F16" s="9">
        <v>0</v>
      </c>
      <c r="G16" s="9">
        <v>0</v>
      </c>
      <c r="H16" s="9">
        <v>0</v>
      </c>
      <c r="I16" s="12">
        <v>0</v>
      </c>
      <c r="J16" s="8">
        <f>K16+L16+M16</f>
        <v>0</v>
      </c>
      <c r="K16" s="9">
        <v>0</v>
      </c>
      <c r="L16" s="9">
        <v>0</v>
      </c>
      <c r="M16" s="9">
        <v>0</v>
      </c>
      <c r="N16" s="10">
        <f>O16+P16+R16+Q16</f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7">
        <v>0</v>
      </c>
      <c r="V16" s="11">
        <f>W16+X16</f>
        <v>0</v>
      </c>
      <c r="W16" s="13"/>
      <c r="X16" s="7">
        <v>0</v>
      </c>
      <c r="Y16" s="8">
        <v>0</v>
      </c>
      <c r="Z16" s="12">
        <v>0</v>
      </c>
      <c r="AA16" s="6" t="s">
        <v>75</v>
      </c>
      <c r="AB16" s="6" t="s">
        <v>76</v>
      </c>
      <c r="AC16" s="27" t="s">
        <v>91</v>
      </c>
    </row>
    <row r="17" spans="1:29" s="2" customFormat="1" ht="12" customHeight="1">
      <c r="A17" s="55">
        <v>10</v>
      </c>
      <c r="B17" s="5" t="s">
        <v>77</v>
      </c>
      <c r="C17" s="7">
        <f>SUM(D17:I17)</f>
        <v>109</v>
      </c>
      <c r="D17" s="8">
        <v>0</v>
      </c>
      <c r="E17" s="9">
        <v>10</v>
      </c>
      <c r="F17" s="9">
        <v>54</v>
      </c>
      <c r="G17" s="9">
        <v>18</v>
      </c>
      <c r="H17" s="9">
        <v>27</v>
      </c>
      <c r="I17" s="12">
        <v>0</v>
      </c>
      <c r="J17" s="8">
        <f>K17+L17+M17</f>
        <v>109</v>
      </c>
      <c r="K17" s="9">
        <v>39</v>
      </c>
      <c r="L17" s="9">
        <v>31</v>
      </c>
      <c r="M17" s="9">
        <v>39</v>
      </c>
      <c r="N17" s="10">
        <f>O17+P17+R17+Q17</f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7">
        <v>0</v>
      </c>
      <c r="V17" s="11">
        <f>W17+X17</f>
        <v>28550</v>
      </c>
      <c r="W17" s="10"/>
      <c r="X17" s="7">
        <v>28550</v>
      </c>
      <c r="Y17" s="8">
        <v>0</v>
      </c>
      <c r="Z17" s="12">
        <v>28550</v>
      </c>
      <c r="AA17" s="6" t="s">
        <v>78</v>
      </c>
      <c r="AB17" s="6" t="s">
        <v>79</v>
      </c>
      <c r="AC17" s="27" t="s">
        <v>92</v>
      </c>
    </row>
    <row r="18" spans="1:29" s="2" customFormat="1" ht="12" customHeight="1">
      <c r="A18" s="55">
        <v>11</v>
      </c>
      <c r="B18" s="5" t="s">
        <v>48</v>
      </c>
      <c r="C18" s="7">
        <v>636</v>
      </c>
      <c r="D18" s="8">
        <v>0</v>
      </c>
      <c r="E18" s="9">
        <v>451</v>
      </c>
      <c r="F18" s="9">
        <v>75</v>
      </c>
      <c r="G18" s="9">
        <v>110</v>
      </c>
      <c r="H18" s="9">
        <v>0</v>
      </c>
      <c r="I18" s="12">
        <v>0</v>
      </c>
      <c r="J18" s="8">
        <v>350</v>
      </c>
      <c r="K18" s="9">
        <v>38</v>
      </c>
      <c r="L18" s="9">
        <v>114</v>
      </c>
      <c r="M18" s="9">
        <v>198</v>
      </c>
      <c r="N18" s="10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286</v>
      </c>
      <c r="U18" s="7">
        <v>0</v>
      </c>
      <c r="V18" s="11">
        <v>123070</v>
      </c>
      <c r="W18" s="10">
        <v>0</v>
      </c>
      <c r="X18" s="7">
        <v>123070</v>
      </c>
      <c r="Y18" s="8">
        <v>50000</v>
      </c>
      <c r="Z18" s="12">
        <v>73070</v>
      </c>
      <c r="AA18" s="6" t="s">
        <v>38</v>
      </c>
      <c r="AB18" s="6" t="s">
        <v>67</v>
      </c>
      <c r="AC18" s="27" t="s">
        <v>93</v>
      </c>
    </row>
    <row r="19" spans="1:29" s="2" customFormat="1" ht="12" customHeight="1">
      <c r="A19" s="55">
        <v>12</v>
      </c>
      <c r="B19" s="5" t="s">
        <v>42</v>
      </c>
      <c r="C19" s="7">
        <v>49</v>
      </c>
      <c r="D19" s="8">
        <v>0</v>
      </c>
      <c r="E19" s="9">
        <v>49</v>
      </c>
      <c r="F19" s="9">
        <v>0</v>
      </c>
      <c r="G19" s="9">
        <v>0</v>
      </c>
      <c r="H19" s="9">
        <v>0</v>
      </c>
      <c r="I19" s="12">
        <v>0</v>
      </c>
      <c r="J19" s="8">
        <v>0</v>
      </c>
      <c r="K19" s="9">
        <v>0</v>
      </c>
      <c r="L19" s="9">
        <v>0</v>
      </c>
      <c r="M19" s="9">
        <v>0</v>
      </c>
      <c r="N19" s="10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49</v>
      </c>
      <c r="U19" s="7">
        <v>0</v>
      </c>
      <c r="V19" s="11">
        <v>7840</v>
      </c>
      <c r="W19" s="13"/>
      <c r="X19" s="7">
        <v>7840</v>
      </c>
      <c r="Y19" s="8">
        <v>7840</v>
      </c>
      <c r="Z19" s="12">
        <v>0</v>
      </c>
      <c r="AA19" s="6" t="s">
        <v>33</v>
      </c>
      <c r="AB19" s="6" t="s">
        <v>68</v>
      </c>
      <c r="AC19" s="27" t="s">
        <v>94</v>
      </c>
    </row>
    <row r="20" spans="1:29" s="2" customFormat="1" ht="12" customHeight="1" thickBot="1">
      <c r="A20" s="55">
        <v>13</v>
      </c>
      <c r="B20" s="5" t="s">
        <v>80</v>
      </c>
      <c r="C20" s="7">
        <f>SUM(D20:I20)</f>
        <v>32</v>
      </c>
      <c r="D20" s="8">
        <v>0</v>
      </c>
      <c r="E20" s="9">
        <v>0</v>
      </c>
      <c r="F20" s="9">
        <v>32</v>
      </c>
      <c r="G20" s="9">
        <v>0</v>
      </c>
      <c r="H20" s="9">
        <v>0</v>
      </c>
      <c r="I20" s="12">
        <v>0</v>
      </c>
      <c r="J20" s="8">
        <f>K20+L20+M20</f>
        <v>32</v>
      </c>
      <c r="K20" s="9">
        <v>0</v>
      </c>
      <c r="L20" s="9">
        <v>14</v>
      </c>
      <c r="M20" s="9">
        <v>18</v>
      </c>
      <c r="N20" s="10">
        <f>O20+P20+R20+Q20</f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7">
        <v>0</v>
      </c>
      <c r="V20" s="11">
        <f>W20+X20</f>
        <v>7360</v>
      </c>
      <c r="W20" s="13"/>
      <c r="X20" s="7">
        <v>7360</v>
      </c>
      <c r="Y20" s="8">
        <v>0</v>
      </c>
      <c r="Z20" s="12">
        <v>7360</v>
      </c>
      <c r="AA20" s="6" t="s">
        <v>81</v>
      </c>
      <c r="AB20" s="6" t="s">
        <v>82</v>
      </c>
      <c r="AC20" s="27" t="s">
        <v>95</v>
      </c>
    </row>
    <row r="21" spans="1:29" ht="16.5" customHeight="1" thickBot="1">
      <c r="A21" s="56"/>
      <c r="B21" s="45" t="s">
        <v>71</v>
      </c>
      <c r="C21" s="35">
        <f>SUM(C22)</f>
        <v>283</v>
      </c>
      <c r="D21" s="36">
        <f aca="true" t="shared" si="0" ref="D21:U21">SUM(D22)</f>
        <v>0</v>
      </c>
      <c r="E21" s="37">
        <f t="shared" si="0"/>
        <v>283</v>
      </c>
      <c r="F21" s="38">
        <f t="shared" si="0"/>
        <v>0</v>
      </c>
      <c r="G21" s="37">
        <f t="shared" si="0"/>
        <v>0</v>
      </c>
      <c r="H21" s="37">
        <f t="shared" si="0"/>
        <v>0</v>
      </c>
      <c r="I21" s="38">
        <f t="shared" si="0"/>
        <v>0</v>
      </c>
      <c r="J21" s="36">
        <f t="shared" si="0"/>
        <v>0</v>
      </c>
      <c r="K21" s="37">
        <f t="shared" si="0"/>
        <v>0</v>
      </c>
      <c r="L21" s="37">
        <f t="shared" si="0"/>
        <v>0</v>
      </c>
      <c r="M21" s="37">
        <f t="shared" si="0"/>
        <v>0</v>
      </c>
      <c r="N21" s="38">
        <f t="shared" si="0"/>
        <v>0</v>
      </c>
      <c r="O21" s="37">
        <f t="shared" si="0"/>
        <v>0</v>
      </c>
      <c r="P21" s="37">
        <f t="shared" si="0"/>
        <v>0</v>
      </c>
      <c r="Q21" s="37">
        <f t="shared" si="0"/>
        <v>0</v>
      </c>
      <c r="R21" s="37">
        <f t="shared" si="0"/>
        <v>0</v>
      </c>
      <c r="S21" s="37">
        <f t="shared" si="0"/>
        <v>3</v>
      </c>
      <c r="T21" s="37">
        <f t="shared" si="0"/>
        <v>280</v>
      </c>
      <c r="U21" s="39">
        <f t="shared" si="0"/>
        <v>0</v>
      </c>
      <c r="V21" s="40">
        <f>SUM(V22)</f>
        <v>40930</v>
      </c>
      <c r="W21" s="39">
        <f>SUM(W22)</f>
        <v>0</v>
      </c>
      <c r="X21" s="35">
        <f>SUM(X22)</f>
        <v>40930</v>
      </c>
      <c r="Y21" s="36">
        <f>SUM(Y22)</f>
        <v>40450</v>
      </c>
      <c r="Z21" s="41">
        <f>SUM(Z22)</f>
        <v>480</v>
      </c>
      <c r="AA21" s="44"/>
      <c r="AB21" s="42"/>
      <c r="AC21" s="42"/>
    </row>
    <row r="22" spans="1:29" s="2" customFormat="1" ht="12" customHeight="1">
      <c r="A22" s="55">
        <v>1</v>
      </c>
      <c r="B22" s="5" t="s">
        <v>43</v>
      </c>
      <c r="C22" s="7">
        <v>283</v>
      </c>
      <c r="D22" s="8">
        <v>0</v>
      </c>
      <c r="E22" s="9">
        <v>283</v>
      </c>
      <c r="F22" s="9">
        <v>0</v>
      </c>
      <c r="G22" s="9">
        <v>0</v>
      </c>
      <c r="H22" s="9">
        <v>0</v>
      </c>
      <c r="I22" s="12">
        <v>0</v>
      </c>
      <c r="J22" s="8">
        <v>0</v>
      </c>
      <c r="K22" s="9">
        <v>0</v>
      </c>
      <c r="L22" s="9">
        <v>0</v>
      </c>
      <c r="M22" s="9">
        <v>0</v>
      </c>
      <c r="N22" s="10">
        <v>0</v>
      </c>
      <c r="O22" s="9">
        <v>0</v>
      </c>
      <c r="P22" s="9">
        <v>0</v>
      </c>
      <c r="Q22" s="9">
        <v>0</v>
      </c>
      <c r="R22" s="9">
        <v>0</v>
      </c>
      <c r="S22" s="9">
        <v>3</v>
      </c>
      <c r="T22" s="9">
        <v>280</v>
      </c>
      <c r="U22" s="7">
        <v>0</v>
      </c>
      <c r="V22" s="11">
        <v>40930</v>
      </c>
      <c r="W22" s="13"/>
      <c r="X22" s="7">
        <v>40930</v>
      </c>
      <c r="Y22" s="8">
        <v>40450</v>
      </c>
      <c r="Z22" s="12">
        <v>480</v>
      </c>
      <c r="AA22" s="6">
        <v>0</v>
      </c>
      <c r="AB22" s="6">
        <v>0</v>
      </c>
      <c r="AC22" s="27" t="s">
        <v>31</v>
      </c>
    </row>
    <row r="23" ht="16.5" customHeight="1"/>
    <row r="24" ht="16.5" customHeight="1"/>
    <row r="25" ht="16.5" customHeight="1"/>
    <row r="26" ht="16.5" customHeight="1">
      <c r="W26" s="19"/>
    </row>
    <row r="27" ht="16.5" customHeight="1"/>
    <row r="28" ht="16.5" customHeight="1"/>
    <row r="29" ht="16.5" customHeight="1"/>
  </sheetData>
  <sheetProtection/>
  <mergeCells count="29">
    <mergeCell ref="A1:AA1"/>
    <mergeCell ref="A3:A5"/>
    <mergeCell ref="B3:B5"/>
    <mergeCell ref="C3:C5"/>
    <mergeCell ref="D3:I3"/>
    <mergeCell ref="J3:U3"/>
    <mergeCell ref="V3:V5"/>
    <mergeCell ref="W3:X3"/>
    <mergeCell ref="Y3:Z3"/>
    <mergeCell ref="AA3:AA5"/>
    <mergeCell ref="AB3:AB5"/>
    <mergeCell ref="AC3:AC5"/>
    <mergeCell ref="D4:D5"/>
    <mergeCell ref="E4:E5"/>
    <mergeCell ref="F4:F5"/>
    <mergeCell ref="G4:G5"/>
    <mergeCell ref="H4:H5"/>
    <mergeCell ref="I4:I5"/>
    <mergeCell ref="J4:J5"/>
    <mergeCell ref="K4:M4"/>
    <mergeCell ref="X4:X5"/>
    <mergeCell ref="Y4:Y5"/>
    <mergeCell ref="Z4:Z5"/>
    <mergeCell ref="N4:N5"/>
    <mergeCell ref="O4:R4"/>
    <mergeCell ref="S4:S5"/>
    <mergeCell ref="T4:T5"/>
    <mergeCell ref="U4:U5"/>
    <mergeCell ref="W4:W5"/>
  </mergeCells>
  <conditionalFormatting sqref="B8:B20">
    <cfRule type="duplicateValues" priority="2" dxfId="2" stopIfTrue="1">
      <formula>AND(COUNTIF($B$8:$B$20,B8)&gt;1,NOT(ISBLANK(B8)))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34" fitToWidth="1" horizontalDpi="600" verticalDpi="600" orientation="landscape" paperSize="9" scale="64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K26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29" sqref="I29"/>
    </sheetView>
  </sheetViews>
  <sheetFormatPr defaultColWidth="9.140625" defaultRowHeight="15"/>
  <cols>
    <col min="1" max="1" width="5.421875" style="0" customWidth="1"/>
    <col min="2" max="2" width="22.421875" style="0" customWidth="1"/>
    <col min="9" max="9" width="29.421875" style="0" customWidth="1"/>
    <col min="10" max="10" width="33.00390625" style="0" customWidth="1"/>
    <col min="11" max="11" width="19.421875" style="0" customWidth="1"/>
  </cols>
  <sheetData>
    <row r="1" spans="1:9" ht="25.5">
      <c r="A1" s="78" t="s">
        <v>73</v>
      </c>
      <c r="B1" s="78"/>
      <c r="C1" s="78"/>
      <c r="D1" s="78"/>
      <c r="E1" s="78"/>
      <c r="F1" s="78"/>
      <c r="G1" s="78"/>
      <c r="H1" s="78"/>
      <c r="I1" s="78"/>
    </row>
    <row r="2" spans="1:11" s="2" customFormat="1" ht="12" thickBot="1">
      <c r="A2" s="1" t="s">
        <v>1</v>
      </c>
      <c r="B2" s="1"/>
      <c r="C2" s="1"/>
      <c r="G2" s="51" t="s">
        <v>28</v>
      </c>
      <c r="H2" s="50" t="s">
        <v>29</v>
      </c>
      <c r="J2" s="53" t="s">
        <v>2</v>
      </c>
      <c r="K2" s="52">
        <v>43489</v>
      </c>
    </row>
    <row r="3" spans="1:11" s="3" customFormat="1" ht="13.5" customHeight="1">
      <c r="A3" s="79" t="s">
        <v>0</v>
      </c>
      <c r="B3" s="80" t="s">
        <v>22</v>
      </c>
      <c r="C3" s="81" t="s">
        <v>50</v>
      </c>
      <c r="D3" s="87" t="s">
        <v>54</v>
      </c>
      <c r="E3" s="89" t="s">
        <v>23</v>
      </c>
      <c r="F3" s="89"/>
      <c r="G3" s="79" t="s">
        <v>25</v>
      </c>
      <c r="H3" s="90"/>
      <c r="I3" s="79" t="s">
        <v>58</v>
      </c>
      <c r="J3" s="80" t="s">
        <v>57</v>
      </c>
      <c r="K3" s="91" t="s">
        <v>59</v>
      </c>
    </row>
    <row r="4" spans="1:11" s="3" customFormat="1" ht="13.5" customHeight="1">
      <c r="A4" s="67"/>
      <c r="B4" s="69"/>
      <c r="C4" s="71"/>
      <c r="D4" s="88"/>
      <c r="E4" s="72" t="s">
        <v>24</v>
      </c>
      <c r="F4" s="65" t="s">
        <v>55</v>
      </c>
      <c r="G4" s="67" t="s">
        <v>18</v>
      </c>
      <c r="H4" s="68" t="s">
        <v>56</v>
      </c>
      <c r="I4" s="67"/>
      <c r="J4" s="69"/>
      <c r="K4" s="68"/>
    </row>
    <row r="5" spans="1:11" s="3" customFormat="1" ht="11.25">
      <c r="A5" s="67"/>
      <c r="B5" s="69"/>
      <c r="C5" s="71"/>
      <c r="D5" s="88"/>
      <c r="E5" s="73"/>
      <c r="F5" s="66"/>
      <c r="G5" s="67"/>
      <c r="H5" s="68"/>
      <c r="I5" s="67"/>
      <c r="J5" s="69"/>
      <c r="K5" s="68"/>
    </row>
    <row r="6" spans="1:11" s="2" customFormat="1" ht="24" customHeight="1" thickBot="1">
      <c r="A6" s="16"/>
      <c r="B6" s="22" t="s">
        <v>26</v>
      </c>
      <c r="C6" s="31">
        <v>6925</v>
      </c>
      <c r="D6" s="25">
        <v>1893860</v>
      </c>
      <c r="E6" s="23">
        <v>705150</v>
      </c>
      <c r="F6" s="31">
        <v>1188710</v>
      </c>
      <c r="G6" s="20">
        <v>1611640</v>
      </c>
      <c r="H6" s="14">
        <v>282220</v>
      </c>
      <c r="I6" s="16"/>
      <c r="J6" s="57"/>
      <c r="K6" s="58"/>
    </row>
    <row r="7" spans="1:11" s="2" customFormat="1" ht="24" customHeight="1" thickBot="1">
      <c r="A7" s="34"/>
      <c r="B7" s="46" t="s">
        <v>72</v>
      </c>
      <c r="C7" s="35">
        <v>6925</v>
      </c>
      <c r="D7" s="40">
        <v>1852930</v>
      </c>
      <c r="E7" s="39">
        <v>705150</v>
      </c>
      <c r="F7" s="35">
        <v>1147780</v>
      </c>
      <c r="G7" s="36">
        <v>1571190</v>
      </c>
      <c r="H7" s="41">
        <v>281740</v>
      </c>
      <c r="I7" s="34"/>
      <c r="J7" s="59"/>
      <c r="K7" s="60"/>
    </row>
    <row r="8" spans="1:11" s="2" customFormat="1" ht="12" customHeight="1">
      <c r="A8" s="54">
        <v>1</v>
      </c>
      <c r="B8" s="17" t="s">
        <v>27</v>
      </c>
      <c r="C8" s="24">
        <v>6925</v>
      </c>
      <c r="D8" s="15">
        <v>705150</v>
      </c>
      <c r="E8" s="21">
        <v>705150</v>
      </c>
      <c r="F8" s="24">
        <v>0</v>
      </c>
      <c r="G8" s="26">
        <v>603600</v>
      </c>
      <c r="H8" s="32">
        <v>101550</v>
      </c>
      <c r="I8" s="61" t="s">
        <v>69</v>
      </c>
      <c r="J8" s="62" t="s">
        <v>70</v>
      </c>
      <c r="K8" s="63" t="s">
        <v>83</v>
      </c>
    </row>
    <row r="9" spans="1:11" s="2" customFormat="1" ht="12" customHeight="1">
      <c r="A9" s="55">
        <v>2</v>
      </c>
      <c r="B9" s="5" t="s">
        <v>44</v>
      </c>
      <c r="C9" s="7">
        <v>23</v>
      </c>
      <c r="D9" s="11">
        <v>3680</v>
      </c>
      <c r="E9" s="13"/>
      <c r="F9" s="7">
        <v>3680</v>
      </c>
      <c r="G9" s="8">
        <v>3680</v>
      </c>
      <c r="H9" s="12">
        <v>0</v>
      </c>
      <c r="I9" s="4" t="s">
        <v>34</v>
      </c>
      <c r="J9" s="5" t="s">
        <v>60</v>
      </c>
      <c r="K9" s="64" t="s">
        <v>84</v>
      </c>
    </row>
    <row r="10" spans="1:11" s="2" customFormat="1" ht="12" customHeight="1">
      <c r="A10" s="55">
        <v>3</v>
      </c>
      <c r="B10" s="5" t="s">
        <v>47</v>
      </c>
      <c r="C10" s="7">
        <v>23</v>
      </c>
      <c r="D10" s="11">
        <v>2990</v>
      </c>
      <c r="E10" s="10"/>
      <c r="F10" s="7">
        <v>2990</v>
      </c>
      <c r="G10" s="8">
        <v>2990</v>
      </c>
      <c r="H10" s="12">
        <v>0</v>
      </c>
      <c r="I10" s="4" t="s">
        <v>37</v>
      </c>
      <c r="J10" s="5" t="s">
        <v>61</v>
      </c>
      <c r="K10" s="64" t="s">
        <v>85</v>
      </c>
    </row>
    <row r="11" spans="1:11" s="2" customFormat="1" ht="12" customHeight="1">
      <c r="A11" s="55">
        <v>4</v>
      </c>
      <c r="B11" s="5" t="s">
        <v>46</v>
      </c>
      <c r="C11" s="7">
        <v>99</v>
      </c>
      <c r="D11" s="11">
        <v>15840</v>
      </c>
      <c r="E11" s="10"/>
      <c r="F11" s="7">
        <v>15840</v>
      </c>
      <c r="G11" s="8">
        <v>15840</v>
      </c>
      <c r="H11" s="12">
        <v>0</v>
      </c>
      <c r="I11" s="4" t="s">
        <v>36</v>
      </c>
      <c r="J11" s="5" t="s">
        <v>62</v>
      </c>
      <c r="K11" s="64" t="s">
        <v>86</v>
      </c>
    </row>
    <row r="12" spans="1:11" s="2" customFormat="1" ht="12" customHeight="1">
      <c r="A12" s="55">
        <v>5</v>
      </c>
      <c r="B12" s="5" t="s">
        <v>45</v>
      </c>
      <c r="C12" s="7">
        <v>760</v>
      </c>
      <c r="D12" s="11">
        <v>164720</v>
      </c>
      <c r="E12" s="13">
        <v>0</v>
      </c>
      <c r="F12" s="7">
        <v>164720</v>
      </c>
      <c r="G12" s="8">
        <v>114010</v>
      </c>
      <c r="H12" s="12">
        <v>50710</v>
      </c>
      <c r="I12" s="4" t="s">
        <v>35</v>
      </c>
      <c r="J12" s="5" t="s">
        <v>63</v>
      </c>
      <c r="K12" s="64" t="s">
        <v>87</v>
      </c>
    </row>
    <row r="13" spans="1:11" s="2" customFormat="1" ht="12" customHeight="1">
      <c r="A13" s="55">
        <v>6</v>
      </c>
      <c r="B13" s="5" t="s">
        <v>49</v>
      </c>
      <c r="C13" s="7">
        <v>136</v>
      </c>
      <c r="D13" s="11">
        <v>17680</v>
      </c>
      <c r="E13" s="10"/>
      <c r="F13" s="7">
        <v>17680</v>
      </c>
      <c r="G13" s="8">
        <v>12220</v>
      </c>
      <c r="H13" s="12">
        <v>5460</v>
      </c>
      <c r="I13" s="4" t="s">
        <v>39</v>
      </c>
      <c r="J13" s="5" t="s">
        <v>64</v>
      </c>
      <c r="K13" s="64" t="s">
        <v>88</v>
      </c>
    </row>
    <row r="14" spans="1:11" s="2" customFormat="1" ht="12" customHeight="1">
      <c r="A14" s="55">
        <v>7</v>
      </c>
      <c r="B14" s="5" t="s">
        <v>41</v>
      </c>
      <c r="C14" s="7">
        <v>4730</v>
      </c>
      <c r="D14" s="11">
        <v>770200</v>
      </c>
      <c r="E14" s="13">
        <v>0</v>
      </c>
      <c r="F14" s="7">
        <v>770200</v>
      </c>
      <c r="G14" s="8">
        <v>755160</v>
      </c>
      <c r="H14" s="12">
        <v>15040</v>
      </c>
      <c r="I14" s="4" t="s">
        <v>32</v>
      </c>
      <c r="J14" s="5" t="s">
        <v>65</v>
      </c>
      <c r="K14" s="64" t="s">
        <v>89</v>
      </c>
    </row>
    <row r="15" spans="1:11" s="2" customFormat="1" ht="12" customHeight="1">
      <c r="A15" s="55">
        <v>8</v>
      </c>
      <c r="B15" s="5" t="s">
        <v>40</v>
      </c>
      <c r="C15" s="7">
        <v>45</v>
      </c>
      <c r="D15" s="11">
        <v>5850</v>
      </c>
      <c r="E15" s="13">
        <v>0</v>
      </c>
      <c r="F15" s="7">
        <v>5850</v>
      </c>
      <c r="G15" s="8">
        <v>5850</v>
      </c>
      <c r="H15" s="12">
        <v>0</v>
      </c>
      <c r="I15" s="4" t="s">
        <v>30</v>
      </c>
      <c r="J15" s="5" t="s">
        <v>66</v>
      </c>
      <c r="K15" s="64" t="s">
        <v>90</v>
      </c>
    </row>
    <row r="16" spans="1:11" s="2" customFormat="1" ht="12" customHeight="1">
      <c r="A16" s="55">
        <v>9</v>
      </c>
      <c r="B16" s="5" t="s">
        <v>74</v>
      </c>
      <c r="C16" s="7">
        <v>0</v>
      </c>
      <c r="D16" s="11">
        <v>0</v>
      </c>
      <c r="E16" s="13"/>
      <c r="F16" s="7">
        <v>0</v>
      </c>
      <c r="G16" s="8">
        <v>0</v>
      </c>
      <c r="H16" s="12">
        <v>0</v>
      </c>
      <c r="I16" s="4" t="s">
        <v>75</v>
      </c>
      <c r="J16" s="5" t="s">
        <v>76</v>
      </c>
      <c r="K16" s="64" t="s">
        <v>91</v>
      </c>
    </row>
    <row r="17" spans="1:11" s="2" customFormat="1" ht="12" customHeight="1">
      <c r="A17" s="55">
        <v>10</v>
      </c>
      <c r="B17" s="5" t="s">
        <v>77</v>
      </c>
      <c r="C17" s="7">
        <v>109</v>
      </c>
      <c r="D17" s="11">
        <v>28550</v>
      </c>
      <c r="E17" s="10"/>
      <c r="F17" s="7">
        <v>28550</v>
      </c>
      <c r="G17" s="8">
        <v>0</v>
      </c>
      <c r="H17" s="12">
        <v>28550</v>
      </c>
      <c r="I17" s="4" t="s">
        <v>78</v>
      </c>
      <c r="J17" s="5" t="s">
        <v>79</v>
      </c>
      <c r="K17" s="64" t="s">
        <v>92</v>
      </c>
    </row>
    <row r="18" spans="1:11" s="2" customFormat="1" ht="12" customHeight="1">
      <c r="A18" s="55">
        <v>11</v>
      </c>
      <c r="B18" s="5" t="s">
        <v>48</v>
      </c>
      <c r="C18" s="7">
        <v>636</v>
      </c>
      <c r="D18" s="11">
        <v>123070</v>
      </c>
      <c r="E18" s="10">
        <v>0</v>
      </c>
      <c r="F18" s="7">
        <v>123070</v>
      </c>
      <c r="G18" s="8">
        <v>50000</v>
      </c>
      <c r="H18" s="12">
        <v>73070</v>
      </c>
      <c r="I18" s="4" t="s">
        <v>38</v>
      </c>
      <c r="J18" s="5" t="s">
        <v>67</v>
      </c>
      <c r="K18" s="64" t="s">
        <v>93</v>
      </c>
    </row>
    <row r="19" spans="1:11" s="2" customFormat="1" ht="12" customHeight="1">
      <c r="A19" s="55">
        <v>12</v>
      </c>
      <c r="B19" s="5" t="s">
        <v>42</v>
      </c>
      <c r="C19" s="7">
        <v>49</v>
      </c>
      <c r="D19" s="11">
        <v>7840</v>
      </c>
      <c r="E19" s="13"/>
      <c r="F19" s="7">
        <v>7840</v>
      </c>
      <c r="G19" s="8">
        <v>7840</v>
      </c>
      <c r="H19" s="12">
        <v>0</v>
      </c>
      <c r="I19" s="4" t="s">
        <v>33</v>
      </c>
      <c r="J19" s="5" t="s">
        <v>68</v>
      </c>
      <c r="K19" s="64" t="s">
        <v>94</v>
      </c>
    </row>
    <row r="20" spans="1:11" s="2" customFormat="1" ht="12" customHeight="1" thickBot="1">
      <c r="A20" s="55">
        <v>13</v>
      </c>
      <c r="B20" s="5" t="s">
        <v>80</v>
      </c>
      <c r="C20" s="7">
        <v>32</v>
      </c>
      <c r="D20" s="11">
        <v>7360</v>
      </c>
      <c r="E20" s="13"/>
      <c r="F20" s="7">
        <v>7360</v>
      </c>
      <c r="G20" s="8">
        <v>0</v>
      </c>
      <c r="H20" s="12">
        <v>7360</v>
      </c>
      <c r="I20" s="4" t="s">
        <v>81</v>
      </c>
      <c r="J20" s="5" t="s">
        <v>82</v>
      </c>
      <c r="K20" s="64" t="s">
        <v>95</v>
      </c>
    </row>
    <row r="21" spans="1:11" ht="16.5" customHeight="1" thickBot="1">
      <c r="A21" s="56"/>
      <c r="B21" s="45" t="s">
        <v>71</v>
      </c>
      <c r="C21" s="35">
        <v>283</v>
      </c>
      <c r="D21" s="40">
        <v>40930</v>
      </c>
      <c r="E21" s="39">
        <v>0</v>
      </c>
      <c r="F21" s="35">
        <v>40930</v>
      </c>
      <c r="G21" s="36">
        <v>40450</v>
      </c>
      <c r="H21" s="41">
        <v>480</v>
      </c>
      <c r="I21" s="34"/>
      <c r="J21" s="59"/>
      <c r="K21" s="60"/>
    </row>
    <row r="22" spans="1:11" s="2" customFormat="1" ht="12" customHeight="1">
      <c r="A22" s="55">
        <v>1</v>
      </c>
      <c r="B22" s="5" t="s">
        <v>43</v>
      </c>
      <c r="C22" s="7">
        <v>283</v>
      </c>
      <c r="D22" s="11">
        <v>40930</v>
      </c>
      <c r="E22" s="13"/>
      <c r="F22" s="7">
        <v>40930</v>
      </c>
      <c r="G22" s="8">
        <v>40450</v>
      </c>
      <c r="H22" s="12">
        <v>480</v>
      </c>
      <c r="I22" s="4">
        <v>0</v>
      </c>
      <c r="J22" s="5">
        <v>0</v>
      </c>
      <c r="K22" s="64" t="s">
        <v>31</v>
      </c>
    </row>
    <row r="23" ht="16.5" customHeight="1"/>
    <row r="24" ht="16.5" customHeight="1"/>
    <row r="25" ht="16.5" customHeight="1"/>
    <row r="26" ht="16.5" customHeight="1">
      <c r="E26" s="19"/>
    </row>
    <row r="27" ht="16.5" customHeight="1"/>
    <row r="28" ht="16.5" customHeight="1"/>
    <row r="29" ht="16.5" customHeight="1"/>
  </sheetData>
  <sheetProtection/>
  <mergeCells count="14">
    <mergeCell ref="G3:H3"/>
    <mergeCell ref="I3:I5"/>
    <mergeCell ref="F4:F5"/>
    <mergeCell ref="G4:G5"/>
    <mergeCell ref="H4:H5"/>
    <mergeCell ref="E4:E5"/>
    <mergeCell ref="J3:J5"/>
    <mergeCell ref="K3:K5"/>
    <mergeCell ref="A1:I1"/>
    <mergeCell ref="A3:A5"/>
    <mergeCell ref="B3:B5"/>
    <mergeCell ref="C3:C5"/>
    <mergeCell ref="D3:D5"/>
    <mergeCell ref="E3:F3"/>
  </mergeCells>
  <conditionalFormatting sqref="B8:B20">
    <cfRule type="duplicateValues" priority="3" dxfId="2" stopIfTrue="1">
      <formula>AND(COUNTIF($B$8:$B$20,B8)&gt;1,NOT(ISBLANK(B8)))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34" fitToWidth="1" horizontalDpi="600" verticalDpi="600" orientation="landscape" paperSize="9" scale="64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dell</cp:lastModifiedBy>
  <cp:lastPrinted>2015-10-09T08:46:22Z</cp:lastPrinted>
  <dcterms:created xsi:type="dcterms:W3CDTF">2015-08-13T01:55:59Z</dcterms:created>
  <dcterms:modified xsi:type="dcterms:W3CDTF">2019-01-28T02:23:50Z</dcterms:modified>
  <cp:category/>
  <cp:version/>
  <cp:contentType/>
  <cp:contentStatus/>
</cp:coreProperties>
</file>