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275" windowHeight="3795" tabRatio="655" activeTab="0"/>
  </bookViews>
  <sheets>
    <sheet name="培训机构汇总" sheetId="1" r:id="rId1"/>
    <sheet name="培训机构汇总 (财务)" sheetId="2" r:id="rId2"/>
  </sheets>
  <definedNames>
    <definedName name="_xlnm.Print_Area" localSheetId="0">'培训机构汇总'!$A$1:$AA$32</definedName>
    <definedName name="_xlnm.Print_Area" localSheetId="1">'培训机构汇总 (财务)'!$A$1:$G$32</definedName>
    <definedName name="_xlnm.Print_Titles" localSheetId="0">'培训机构汇总'!$1:$5</definedName>
    <definedName name="_xlnm.Print_Titles" localSheetId="1">'培训机构汇总 (财务)'!$1:$5</definedName>
  </definedNames>
  <calcPr fullCalcOnLoad="1"/>
</workbook>
</file>

<file path=xl/sharedStrings.xml><?xml version="1.0" encoding="utf-8"?>
<sst xmlns="http://schemas.openxmlformats.org/spreadsheetml/2006/main" count="314" uniqueCount="162">
  <si>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</si>
  <si>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</si>
  <si>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</si>
  <si>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</si>
  <si>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</si>
  <si>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</si>
  <si>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</si>
  <si>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</si>
  <si>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</si>
  <si>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</si>
  <si>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</si>
  <si>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</si>
  <si>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</si>
  <si>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</si>
  <si>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</si>
  <si>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 xml:space="preserve">其中 </t>
  </si>
  <si>
    <t>补贴金额</t>
  </si>
  <si>
    <t xml:space="preserve">其中  </t>
  </si>
  <si>
    <t>就业资金</t>
  </si>
  <si>
    <t>专项  能力</t>
  </si>
  <si>
    <t>失业    人员</t>
  </si>
  <si>
    <t>农村  劳动力</t>
  </si>
  <si>
    <t>比例</t>
  </si>
  <si>
    <t>总  计</t>
  </si>
  <si>
    <t>制表人：</t>
  </si>
  <si>
    <t>培训机构名称</t>
  </si>
  <si>
    <t>备案人数</t>
  </si>
  <si>
    <t>补贴人数</t>
  </si>
  <si>
    <t>城镇在职职工</t>
  </si>
  <si>
    <t>刘滢</t>
  </si>
  <si>
    <t>2019-06-24 12:59:03</t>
  </si>
  <si>
    <t>天津市宝坻区富民职业培训学校</t>
  </si>
  <si>
    <t>天津市蓟县新起点职业培训学校</t>
  </si>
  <si>
    <t>天津市益华诚职业培训学校</t>
  </si>
  <si>
    <t>天津市蓟州区同缘兴职业培训学校</t>
  </si>
  <si>
    <t>天津市职业技能公共实训中心</t>
  </si>
  <si>
    <t>天津市蓟县厚普职业培训学校</t>
  </si>
  <si>
    <t>天津市宝坻区军聪职业培训学校</t>
  </si>
  <si>
    <t>天津市蓟县泽明职业培训学校</t>
  </si>
  <si>
    <t>天津市蓟州区旭达职业培训学校</t>
  </si>
  <si>
    <t>天津市幸福家缘职业培训学校</t>
  </si>
  <si>
    <t>天津市蓟县英尚职业培训学校</t>
  </si>
  <si>
    <t>天津市蓟县启创职业培训学校</t>
  </si>
  <si>
    <t>天津市武清区兴业职业培训学校</t>
  </si>
  <si>
    <t>天津市河东区瑞文职业培训学校</t>
  </si>
  <si>
    <t>天津市蓟县凯圣职业培训学校</t>
  </si>
  <si>
    <t>天津市蓟县宏伟职业培训学校</t>
  </si>
  <si>
    <t>天津市蓟县东方职业培训学校</t>
  </si>
  <si>
    <t>天津市宝坻区现代职业培训学校</t>
  </si>
  <si>
    <t>天津市西青区潮韩亚妍职业培训学校</t>
  </si>
  <si>
    <t>天津市宝坻区惠民职业培训学校</t>
  </si>
  <si>
    <t>天津市北辰区新陆职业培训学校</t>
  </si>
  <si>
    <t>天津市宝坻区华茂职业培训学校</t>
  </si>
  <si>
    <t>天津市西青区中仕职业培训学校</t>
  </si>
  <si>
    <t>天津市蓟县汇誉职业培训学校</t>
  </si>
  <si>
    <t>天津市西青区新创职业培训学校</t>
  </si>
  <si>
    <t>天津市西青区中北智达职业培训学校</t>
  </si>
  <si>
    <t>天津市南开区苑雅职业培训学校</t>
  </si>
  <si>
    <t>宝坻区富民职业培训学校</t>
  </si>
  <si>
    <t>蓟县新起点职业培训学校</t>
  </si>
  <si>
    <t>益华诚职业培训学校</t>
  </si>
  <si>
    <t>蓟州区同缘兴职业培训学校</t>
  </si>
  <si>
    <t>职业技能公共实训中心</t>
  </si>
  <si>
    <t>蓟县厚普职业培训学校</t>
  </si>
  <si>
    <t>宝坻区军聪职业培训学校</t>
  </si>
  <si>
    <t>蓟州区旭达职业培训学校</t>
  </si>
  <si>
    <t>幸福家缘职业培训学校</t>
  </si>
  <si>
    <t>蓟县英尚职业培训学校</t>
  </si>
  <si>
    <t>蓟县启创职业培训学校</t>
  </si>
  <si>
    <t>武清区兴业职业培训学校</t>
  </si>
  <si>
    <t>河东区瑞文职业培训学校</t>
  </si>
  <si>
    <t>蓟县凯圣职业培训学校</t>
  </si>
  <si>
    <t>蓟县宏伟职业培训学校</t>
  </si>
  <si>
    <t>蓟县东方职业培训学校</t>
  </si>
  <si>
    <t>宝坻区现代职业培训学校</t>
  </si>
  <si>
    <t>西青区潮韩亚妍职业培训学校</t>
  </si>
  <si>
    <t>宝坻区惠民职业培训学校</t>
  </si>
  <si>
    <t>北辰区新陆职业培训学校</t>
  </si>
  <si>
    <t>宝坻区华茂职业培训学校</t>
  </si>
  <si>
    <t>西青区中仕职业培训学校</t>
  </si>
  <si>
    <t>蓟县汇誉职业培训学校</t>
  </si>
  <si>
    <t>西青区新创职业培训学校</t>
  </si>
  <si>
    <t>西青区中北智达职业培训学校</t>
  </si>
  <si>
    <t>南开区苑雅职业培训学校</t>
  </si>
  <si>
    <t>高级
技师</t>
  </si>
  <si>
    <t>院校
学生</t>
  </si>
  <si>
    <t>专业
教师</t>
  </si>
  <si>
    <t>失业保险
基金</t>
  </si>
  <si>
    <t>开户银行</t>
  </si>
  <si>
    <t>银行户名</t>
  </si>
  <si>
    <t>中国农业银行股份有限公司天津宝坻支行营业部</t>
  </si>
  <si>
    <t>中国工商银行股份有限公司天津宝坻支行</t>
  </si>
  <si>
    <t>中国农业银行股份有限公司天津京津新城支行</t>
  </si>
  <si>
    <t>上海浦东发展银行天津浦德支行</t>
  </si>
  <si>
    <t>渤海银行股份有限公司天津河东支行</t>
  </si>
  <si>
    <t>中国建设银行股份有限公司天津中昌路分理处</t>
  </si>
  <si>
    <t>中国建设银行股份有限公司天津蓟县支行</t>
  </si>
  <si>
    <t>天津农村商业银行蓟县马伸桥支行</t>
  </si>
  <si>
    <t>天津农村商业银行蓟县渔阳支行</t>
  </si>
  <si>
    <t>中国银行天津蓟县支行</t>
  </si>
  <si>
    <t>中国邮政储蓄银行股份有限公司天津蓟县支行</t>
  </si>
  <si>
    <t>中国农业银行天津南开支行营业部</t>
  </si>
  <si>
    <t>中国银行股份有限公司天津武清支行</t>
  </si>
  <si>
    <t>中国银行天津西青支行</t>
  </si>
  <si>
    <t>中国建设银行股份有限公司天津梅苑路支行</t>
  </si>
  <si>
    <t>中国农业银行天津津西支行</t>
  </si>
  <si>
    <t>中国建设银行股份有限公司天津武清支行</t>
  </si>
  <si>
    <t>中国银行股份有限公司天津振华西道支行</t>
  </si>
  <si>
    <t>中国农业银行天津友谊路金融街支行</t>
  </si>
  <si>
    <r>
      <rPr>
        <sz val="9"/>
        <color indexed="8"/>
        <rFont val="宋体"/>
        <family val="0"/>
      </rPr>
      <t>填报单位：天津市职业培训指导中心</t>
    </r>
  </si>
  <si>
    <r>
      <rPr>
        <sz val="9"/>
        <color indexed="8"/>
        <rFont val="宋体"/>
        <family val="0"/>
      </rPr>
      <t>序号</t>
    </r>
  </si>
  <si>
    <r>
      <rPr>
        <sz val="9"/>
        <color indexed="8"/>
        <rFont val="宋体"/>
        <family val="0"/>
      </rPr>
      <t>银行账号</t>
    </r>
  </si>
  <si>
    <t>蓟县泽明职业培训学校</t>
  </si>
  <si>
    <t>武清区建泽职业培训学校</t>
  </si>
  <si>
    <t>天津市武清区建泽职业培训学校</t>
  </si>
  <si>
    <t>中信银行股份有限公司天津武清支行</t>
  </si>
  <si>
    <t>武清区沃德兄弟职业培训学校</t>
  </si>
  <si>
    <t>天津市武清区沃德兄弟职业培训学校</t>
  </si>
  <si>
    <t>中国建设银行股份有限公司天津武清开发区支行</t>
  </si>
  <si>
    <t>武清区耘强职业培训学校</t>
  </si>
  <si>
    <t>天津市武清区耘强职业培训学校</t>
  </si>
  <si>
    <t>西青区智博职业培训学校</t>
  </si>
  <si>
    <t>天津市西青区智博职业培训学校</t>
  </si>
  <si>
    <t>上海浦东发展银行股份有限公司天津浦和支行</t>
  </si>
  <si>
    <t>志远职业培训学校</t>
  </si>
  <si>
    <t>天津市志远职业培训学校</t>
  </si>
  <si>
    <t>中国邮政储蓄银行天津蓟县支行</t>
  </si>
  <si>
    <t>补贴
人数</t>
  </si>
  <si>
    <t>制表人：</t>
  </si>
  <si>
    <t>2019年06月职业技能培训机构补贴汇总（10000000167-168）</t>
  </si>
  <si>
    <t>0209*******049164</t>
  </si>
  <si>
    <t>0209*******050063</t>
  </si>
  <si>
    <t>0302*********471865</t>
  </si>
  <si>
    <t>0209*******048117</t>
  </si>
  <si>
    <t>0209*******004496</t>
  </si>
  <si>
    <t>7709*******001599</t>
  </si>
  <si>
    <t>2002******000120</t>
  </si>
  <si>
    <t>1205**********000070</t>
  </si>
  <si>
    <t>1205**********000096</t>
  </si>
  <si>
    <t>9060************054105</t>
  </si>
  <si>
    <t>9060************584703</t>
  </si>
  <si>
    <t>1205**********000126</t>
  </si>
  <si>
    <t>1205**********000057</t>
  </si>
  <si>
    <t>1205**********000298</t>
  </si>
  <si>
    <t>2726**060293</t>
  </si>
  <si>
    <t>9120********019881</t>
  </si>
  <si>
    <t>2791**015736</t>
  </si>
  <si>
    <t>2817**413015</t>
  </si>
  <si>
    <t>0219*******014852</t>
  </si>
  <si>
    <t>8111*********103822</t>
  </si>
  <si>
    <t>1205**********000183</t>
  </si>
  <si>
    <t>2739**070388</t>
  </si>
  <si>
    <t>8111*********218015</t>
  </si>
  <si>
    <t>2765**704905</t>
  </si>
  <si>
    <t>1205**********000953</t>
  </si>
  <si>
    <t>7719**********000445</t>
  </si>
  <si>
    <t>0202*******017865</t>
  </si>
  <si>
    <t>1205**********000238</t>
  </si>
  <si>
    <t>1200**********530476</t>
  </si>
  <si>
    <t>2726**543558</t>
  </si>
  <si>
    <t>1812*****000965</t>
  </si>
  <si>
    <t>1007********010001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</si>
</sst>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.0%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4" fillId="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25" fillId="29" borderId="0" applyNumberFormat="0" applyBorder="0" applyAlignment="0" applyProtection="0"/>
    <xf numFmtId="0" fontId="36" fillId="0" borderId="7" applyNumberFormat="0" applyFill="0" applyAlignment="0" applyProtection="0"/>
    <xf numFmtId="43" fontId="3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177" fontId="41" fillId="0" borderId="13" xfId="50" applyNumberFormat="1" applyFont="1" applyBorder="1" applyAlignment="1">
      <alignment vertical="center"/>
    </xf>
    <xf numFmtId="177" fontId="41" fillId="0" borderId="15" xfId="50" applyNumberFormat="1" applyFont="1" applyBorder="1" applyAlignment="1">
      <alignment vertical="center"/>
    </xf>
    <xf numFmtId="177" fontId="41" fillId="0" borderId="0" xfId="50" applyNumberFormat="1" applyFont="1" applyBorder="1" applyAlignment="1">
      <alignment vertical="center"/>
    </xf>
    <xf numFmtId="177" fontId="41" fillId="0" borderId="16" xfId="50" applyNumberFormat="1" applyFont="1" applyBorder="1" applyAlignment="1">
      <alignment vertical="center"/>
    </xf>
    <xf numFmtId="177" fontId="41" fillId="0" borderId="17" xfId="50" applyNumberFormat="1" applyFont="1" applyBorder="1" applyAlignment="1">
      <alignment vertical="center"/>
    </xf>
    <xf numFmtId="177" fontId="41" fillId="0" borderId="18" xfId="5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0" xfId="0" applyFont="1" applyAlignment="1">
      <alignment vertical="center"/>
    </xf>
    <xf numFmtId="177" fontId="41" fillId="0" borderId="20" xfId="5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177" fontId="41" fillId="0" borderId="11" xfId="50" applyNumberFormat="1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9" fontId="41" fillId="0" borderId="15" xfId="34" applyNumberFormat="1" applyFont="1" applyBorder="1" applyAlignment="1">
      <alignment vertical="center"/>
    </xf>
    <xf numFmtId="9" fontId="41" fillId="0" borderId="13" xfId="34" applyNumberFormat="1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49" fontId="41" fillId="0" borderId="28" xfId="0" applyNumberFormat="1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177" fontId="41" fillId="0" borderId="15" xfId="50" applyNumberFormat="1" applyFont="1" applyFill="1" applyBorder="1" applyAlignment="1">
      <alignment vertical="center"/>
    </xf>
    <xf numFmtId="177" fontId="41" fillId="0" borderId="18" xfId="50" applyNumberFormat="1" applyFont="1" applyFill="1" applyBorder="1" applyAlignment="1">
      <alignment vertical="center"/>
    </xf>
    <xf numFmtId="49" fontId="40" fillId="0" borderId="29" xfId="0" applyNumberFormat="1" applyFont="1" applyBorder="1" applyAlignment="1">
      <alignment vertical="center"/>
    </xf>
    <xf numFmtId="49" fontId="40" fillId="0" borderId="33" xfId="0" applyNumberFormat="1" applyFont="1" applyBorder="1" applyAlignment="1">
      <alignment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tabSelected="1" zoomScalePageLayoutView="0" workbookViewId="0" topLeftCell="A1">
      <pane xSplit="5" ySplit="6" topLeftCell="F1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E24" sqref="AE24"/>
    </sheetView>
  </sheetViews>
  <sheetFormatPr defaultColWidth="9.140625" defaultRowHeight="15"/>
  <cols>
    <col min="1" max="1" width="6.7109375" style="19" customWidth="1"/>
    <col min="2" max="2" width="23.421875" style="0" customWidth="1"/>
    <col min="3" max="4" width="9.140625" style="0" bestFit="1" customWidth="1"/>
    <col min="5" max="5" width="7.421875" style="0" customWidth="1"/>
    <col min="6" max="11" width="5.28125" style="0" customWidth="1"/>
    <col min="12" max="15" width="6.28125" style="0" customWidth="1"/>
    <col min="16" max="20" width="4.8515625" style="0" customWidth="1"/>
    <col min="21" max="23" width="5.421875" style="0" customWidth="1"/>
    <col min="24" max="26" width="9.00390625" style="0" customWidth="1"/>
    <col min="27" max="27" width="29.421875" style="0" customWidth="1"/>
    <col min="28" max="28" width="36.421875" style="0" customWidth="1"/>
    <col min="29" max="29" width="21.421875" style="19" customWidth="1"/>
  </cols>
  <sheetData>
    <row r="1" spans="1:29" ht="25.5">
      <c r="A1" s="35" t="s">
        <v>129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s="2" customFormat="1" ht="12.75" thickBot="1">
      <c r="A2" s="16" t="s">
        <v>109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V2" s="2" t="s">
        <v>24</v>
      </c>
      <c r="X2" s="1" t="s">
        <v>29</v>
      </c>
      <c r="Z2" s="1" t="s">
        <v>0</v>
      </c>
      <c r="AA2" s="1" t="s">
        <v>30</v>
      </c>
      <c r="AC2" s="20"/>
    </row>
    <row r="3" spans="1:29" s="3" customFormat="1" ht="11.25">
      <c r="A3" s="39" t="s">
        <v>110</v>
      </c>
      <c r="B3" s="38" t="s">
        <v>25</v>
      </c>
      <c r="C3" s="38" t="s">
        <v>26</v>
      </c>
      <c r="D3" s="38" t="s">
        <v>27</v>
      </c>
      <c r="E3" s="36" t="s">
        <v>22</v>
      </c>
      <c r="F3" s="44" t="s">
        <v>5</v>
      </c>
      <c r="G3" s="44"/>
      <c r="H3" s="44"/>
      <c r="I3" s="44"/>
      <c r="J3" s="44"/>
      <c r="K3" s="44"/>
      <c r="L3" s="44" t="s">
        <v>6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52" t="s">
        <v>16</v>
      </c>
      <c r="Y3" s="38" t="s">
        <v>17</v>
      </c>
      <c r="Z3" s="53"/>
      <c r="AA3" s="48" t="s">
        <v>89</v>
      </c>
      <c r="AB3" s="38" t="s">
        <v>88</v>
      </c>
      <c r="AC3" s="45" t="s">
        <v>111</v>
      </c>
    </row>
    <row r="4" spans="1:29" s="3" customFormat="1" ht="11.25">
      <c r="A4" s="40"/>
      <c r="B4" s="33"/>
      <c r="C4" s="33"/>
      <c r="D4" s="33"/>
      <c r="E4" s="37"/>
      <c r="F4" s="33" t="s">
        <v>19</v>
      </c>
      <c r="G4" s="33" t="s">
        <v>1</v>
      </c>
      <c r="H4" s="33" t="s">
        <v>2</v>
      </c>
      <c r="I4" s="33" t="s">
        <v>3</v>
      </c>
      <c r="J4" s="33" t="s">
        <v>4</v>
      </c>
      <c r="K4" s="33" t="s">
        <v>84</v>
      </c>
      <c r="L4" s="33" t="s">
        <v>7</v>
      </c>
      <c r="M4" s="33" t="s">
        <v>14</v>
      </c>
      <c r="N4" s="33"/>
      <c r="O4" s="33"/>
      <c r="P4" s="33" t="s">
        <v>85</v>
      </c>
      <c r="Q4" s="33" t="s">
        <v>15</v>
      </c>
      <c r="R4" s="33"/>
      <c r="S4" s="33"/>
      <c r="T4" s="33"/>
      <c r="U4" s="33" t="s">
        <v>20</v>
      </c>
      <c r="V4" s="33" t="s">
        <v>21</v>
      </c>
      <c r="W4" s="33" t="s">
        <v>86</v>
      </c>
      <c r="X4" s="33"/>
      <c r="Y4" s="33" t="s">
        <v>18</v>
      </c>
      <c r="Z4" s="42" t="s">
        <v>87</v>
      </c>
      <c r="AA4" s="49"/>
      <c r="AB4" s="33"/>
      <c r="AC4" s="46"/>
    </row>
    <row r="5" spans="1:29" s="3" customFormat="1" ht="23.25" thickBot="1">
      <c r="A5" s="41"/>
      <c r="B5" s="34"/>
      <c r="C5" s="34"/>
      <c r="D5" s="34"/>
      <c r="E5" s="37"/>
      <c r="F5" s="34"/>
      <c r="G5" s="34"/>
      <c r="H5" s="34"/>
      <c r="I5" s="34"/>
      <c r="J5" s="34"/>
      <c r="K5" s="34"/>
      <c r="L5" s="34"/>
      <c r="M5" s="4" t="s">
        <v>28</v>
      </c>
      <c r="N5" s="4" t="s">
        <v>8</v>
      </c>
      <c r="O5" s="4" t="s">
        <v>9</v>
      </c>
      <c r="P5" s="34"/>
      <c r="Q5" s="4" t="s">
        <v>10</v>
      </c>
      <c r="R5" s="4" t="s">
        <v>11</v>
      </c>
      <c r="S5" s="4" t="s">
        <v>12</v>
      </c>
      <c r="T5" s="4" t="s">
        <v>13</v>
      </c>
      <c r="U5" s="34"/>
      <c r="V5" s="34"/>
      <c r="W5" s="34"/>
      <c r="X5" s="34"/>
      <c r="Y5" s="34"/>
      <c r="Z5" s="43"/>
      <c r="AA5" s="50"/>
      <c r="AB5" s="51"/>
      <c r="AC5" s="47"/>
    </row>
    <row r="6" spans="1:29" s="2" customFormat="1" ht="24" customHeight="1" thickBot="1">
      <c r="A6" s="17"/>
      <c r="B6" s="6" t="s">
        <v>23</v>
      </c>
      <c r="C6" s="10">
        <f>SUMPRODUCT(C7:C38+0)</f>
        <v>3771</v>
      </c>
      <c r="D6" s="10">
        <f>SUMPRODUCT(D7:D38+0)</f>
        <v>3642</v>
      </c>
      <c r="E6" s="30">
        <f aca="true" t="shared" si="0" ref="E6:E38">D6/C6</f>
        <v>0.9657915672235481</v>
      </c>
      <c r="F6" s="10">
        <f aca="true" t="shared" si="1" ref="F6:Z6">SUMPRODUCT(F7:F38+0)</f>
        <v>258</v>
      </c>
      <c r="G6" s="10">
        <f t="shared" si="1"/>
        <v>3384</v>
      </c>
      <c r="H6" s="10">
        <f t="shared" si="1"/>
        <v>0</v>
      </c>
      <c r="I6" s="10">
        <f t="shared" si="1"/>
        <v>0</v>
      </c>
      <c r="J6" s="10">
        <f t="shared" si="1"/>
        <v>0</v>
      </c>
      <c r="K6" s="10">
        <f t="shared" si="1"/>
        <v>0</v>
      </c>
      <c r="L6" s="10">
        <f t="shared" si="1"/>
        <v>198</v>
      </c>
      <c r="M6" s="10">
        <f t="shared" si="1"/>
        <v>74</v>
      </c>
      <c r="N6" s="10">
        <f t="shared" si="1"/>
        <v>32</v>
      </c>
      <c r="O6" s="10">
        <f t="shared" si="1"/>
        <v>92</v>
      </c>
      <c r="P6" s="10">
        <f t="shared" si="1"/>
        <v>216</v>
      </c>
      <c r="Q6" s="10">
        <f t="shared" si="1"/>
        <v>216</v>
      </c>
      <c r="R6" s="10">
        <f t="shared" si="1"/>
        <v>0</v>
      </c>
      <c r="S6" s="10">
        <f t="shared" si="1"/>
        <v>0</v>
      </c>
      <c r="T6" s="10">
        <f t="shared" si="1"/>
        <v>0</v>
      </c>
      <c r="U6" s="10">
        <f t="shared" si="1"/>
        <v>30</v>
      </c>
      <c r="V6" s="10">
        <f t="shared" si="1"/>
        <v>3198</v>
      </c>
      <c r="W6" s="10">
        <f t="shared" si="1"/>
        <v>0</v>
      </c>
      <c r="X6" s="10">
        <f t="shared" si="1"/>
        <v>3961365</v>
      </c>
      <c r="Y6" s="10">
        <f t="shared" si="1"/>
        <v>3769011</v>
      </c>
      <c r="Z6" s="14">
        <f t="shared" si="1"/>
        <v>192354</v>
      </c>
      <c r="AA6" s="5"/>
      <c r="AB6" s="7"/>
      <c r="AC6" s="21"/>
    </row>
    <row r="7" spans="1:29" s="2" customFormat="1" ht="12" customHeight="1">
      <c r="A7" s="25">
        <v>1</v>
      </c>
      <c r="B7" s="22" t="s">
        <v>58</v>
      </c>
      <c r="C7" s="11">
        <v>170</v>
      </c>
      <c r="D7" s="11">
        <v>167</v>
      </c>
      <c r="E7" s="29">
        <f t="shared" si="0"/>
        <v>0.9823529411764705</v>
      </c>
      <c r="F7" s="11">
        <v>0</v>
      </c>
      <c r="G7" s="11">
        <v>167</v>
      </c>
      <c r="H7" s="11">
        <v>0</v>
      </c>
      <c r="I7" s="11">
        <v>0</v>
      </c>
      <c r="J7" s="11">
        <v>0</v>
      </c>
      <c r="K7" s="11">
        <v>0</v>
      </c>
      <c r="L7" s="13">
        <f aca="true" t="shared" si="2" ref="L7:L21">M7+N7+O7</f>
        <v>0</v>
      </c>
      <c r="M7" s="11">
        <v>0</v>
      </c>
      <c r="N7" s="11">
        <v>0</v>
      </c>
      <c r="O7" s="11">
        <v>0</v>
      </c>
      <c r="P7" s="13">
        <f aca="true" t="shared" si="3" ref="P7:P21">Q7+R7+S7+T7</f>
        <v>0</v>
      </c>
      <c r="Q7" s="11">
        <v>0</v>
      </c>
      <c r="R7" s="11">
        <v>0</v>
      </c>
      <c r="S7" s="11">
        <v>0</v>
      </c>
      <c r="T7" s="11">
        <v>0</v>
      </c>
      <c r="U7" s="11">
        <v>1</v>
      </c>
      <c r="V7" s="11">
        <v>166</v>
      </c>
      <c r="W7" s="11">
        <v>0</v>
      </c>
      <c r="X7" s="11">
        <v>150800</v>
      </c>
      <c r="Y7" s="13">
        <v>150000</v>
      </c>
      <c r="Z7" s="15">
        <v>800</v>
      </c>
      <c r="AA7" s="8" t="s">
        <v>31</v>
      </c>
      <c r="AB7" s="9" t="s">
        <v>90</v>
      </c>
      <c r="AC7" s="56" t="s">
        <v>130</v>
      </c>
    </row>
    <row r="8" spans="1:29" s="2" customFormat="1" ht="12" customHeight="1">
      <c r="A8" s="25">
        <v>2</v>
      </c>
      <c r="B8" s="22" t="s">
        <v>78</v>
      </c>
      <c r="C8" s="11">
        <v>50</v>
      </c>
      <c r="D8" s="11">
        <v>50</v>
      </c>
      <c r="E8" s="29">
        <f t="shared" si="0"/>
        <v>1</v>
      </c>
      <c r="F8" s="11">
        <v>0</v>
      </c>
      <c r="G8" s="11">
        <v>50</v>
      </c>
      <c r="H8" s="11">
        <v>0</v>
      </c>
      <c r="I8" s="11">
        <v>0</v>
      </c>
      <c r="J8" s="11">
        <v>0</v>
      </c>
      <c r="K8" s="11">
        <v>0</v>
      </c>
      <c r="L8" s="11">
        <f t="shared" si="2"/>
        <v>0</v>
      </c>
      <c r="M8" s="11">
        <v>0</v>
      </c>
      <c r="N8" s="11">
        <v>0</v>
      </c>
      <c r="O8" s="11">
        <v>0</v>
      </c>
      <c r="P8" s="11">
        <f t="shared" si="3"/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50</v>
      </c>
      <c r="W8" s="11">
        <v>0</v>
      </c>
      <c r="X8" s="11">
        <v>40000</v>
      </c>
      <c r="Y8" s="11">
        <v>40000</v>
      </c>
      <c r="Z8" s="15">
        <v>0</v>
      </c>
      <c r="AA8" s="8" t="s">
        <v>52</v>
      </c>
      <c r="AB8" s="9" t="s">
        <v>90</v>
      </c>
      <c r="AC8" s="56" t="s">
        <v>131</v>
      </c>
    </row>
    <row r="9" spans="1:29" s="2" customFormat="1" ht="12" customHeight="1">
      <c r="A9" s="25">
        <v>3</v>
      </c>
      <c r="B9" s="22" t="s">
        <v>76</v>
      </c>
      <c r="C9" s="11">
        <v>95</v>
      </c>
      <c r="D9" s="11">
        <v>95</v>
      </c>
      <c r="E9" s="29">
        <f t="shared" si="0"/>
        <v>1</v>
      </c>
      <c r="F9" s="11">
        <v>0</v>
      </c>
      <c r="G9" s="11">
        <v>95</v>
      </c>
      <c r="H9" s="11">
        <v>0</v>
      </c>
      <c r="I9" s="11">
        <v>0</v>
      </c>
      <c r="J9" s="11">
        <v>0</v>
      </c>
      <c r="K9" s="11">
        <v>0</v>
      </c>
      <c r="L9" s="11">
        <f t="shared" si="2"/>
        <v>0</v>
      </c>
      <c r="M9" s="11">
        <v>0</v>
      </c>
      <c r="N9" s="11">
        <v>0</v>
      </c>
      <c r="O9" s="11">
        <v>0</v>
      </c>
      <c r="P9" s="11">
        <f t="shared" si="3"/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95</v>
      </c>
      <c r="W9" s="11">
        <v>0</v>
      </c>
      <c r="X9" s="11">
        <v>76000</v>
      </c>
      <c r="Y9" s="11">
        <v>76000</v>
      </c>
      <c r="Z9" s="15">
        <v>0</v>
      </c>
      <c r="AA9" s="8" t="s">
        <v>50</v>
      </c>
      <c r="AB9" s="9" t="s">
        <v>91</v>
      </c>
      <c r="AC9" s="56" t="s">
        <v>132</v>
      </c>
    </row>
    <row r="10" spans="1:29" s="2" customFormat="1" ht="12" customHeight="1">
      <c r="A10" s="25">
        <v>4</v>
      </c>
      <c r="B10" s="22" t="s">
        <v>64</v>
      </c>
      <c r="C10" s="11">
        <v>147</v>
      </c>
      <c r="D10" s="11">
        <v>147</v>
      </c>
      <c r="E10" s="29">
        <f t="shared" si="0"/>
        <v>1</v>
      </c>
      <c r="F10" s="11">
        <v>0</v>
      </c>
      <c r="G10" s="11">
        <v>147</v>
      </c>
      <c r="H10" s="11">
        <v>0</v>
      </c>
      <c r="I10" s="11">
        <v>0</v>
      </c>
      <c r="J10" s="11">
        <v>0</v>
      </c>
      <c r="K10" s="11">
        <v>0</v>
      </c>
      <c r="L10" s="11">
        <f t="shared" si="2"/>
        <v>0</v>
      </c>
      <c r="M10" s="11">
        <v>0</v>
      </c>
      <c r="N10" s="11">
        <v>0</v>
      </c>
      <c r="O10" s="11">
        <v>0</v>
      </c>
      <c r="P10" s="11">
        <f t="shared" si="3"/>
        <v>0</v>
      </c>
      <c r="Q10" s="11">
        <v>0</v>
      </c>
      <c r="R10" s="11">
        <v>0</v>
      </c>
      <c r="S10" s="11">
        <v>0</v>
      </c>
      <c r="T10" s="11">
        <v>0</v>
      </c>
      <c r="U10" s="11">
        <v>1</v>
      </c>
      <c r="V10" s="11">
        <v>146</v>
      </c>
      <c r="W10" s="11">
        <v>0</v>
      </c>
      <c r="X10" s="11">
        <v>127400</v>
      </c>
      <c r="Y10" s="11">
        <v>126600</v>
      </c>
      <c r="Z10" s="15">
        <v>800</v>
      </c>
      <c r="AA10" s="8" t="s">
        <v>37</v>
      </c>
      <c r="AB10" s="9" t="s">
        <v>90</v>
      </c>
      <c r="AC10" s="56" t="s">
        <v>133</v>
      </c>
    </row>
    <row r="11" spans="1:29" s="2" customFormat="1" ht="12" customHeight="1">
      <c r="A11" s="25">
        <v>5</v>
      </c>
      <c r="B11" s="22" t="s">
        <v>74</v>
      </c>
      <c r="C11" s="11">
        <v>142</v>
      </c>
      <c r="D11" s="11">
        <v>141</v>
      </c>
      <c r="E11" s="29">
        <f t="shared" si="0"/>
        <v>0.9929577464788732</v>
      </c>
      <c r="F11" s="11">
        <v>0</v>
      </c>
      <c r="G11" s="11">
        <v>141</v>
      </c>
      <c r="H11" s="11">
        <v>0</v>
      </c>
      <c r="I11" s="11">
        <v>0</v>
      </c>
      <c r="J11" s="11">
        <v>0</v>
      </c>
      <c r="K11" s="11">
        <v>0</v>
      </c>
      <c r="L11" s="11">
        <f t="shared" si="2"/>
        <v>0</v>
      </c>
      <c r="M11" s="11">
        <v>0</v>
      </c>
      <c r="N11" s="11">
        <v>0</v>
      </c>
      <c r="O11" s="11">
        <v>0</v>
      </c>
      <c r="P11" s="11">
        <f t="shared" si="3"/>
        <v>0</v>
      </c>
      <c r="Q11" s="11">
        <v>0</v>
      </c>
      <c r="R11" s="11">
        <v>0</v>
      </c>
      <c r="S11" s="11">
        <v>0</v>
      </c>
      <c r="T11" s="11">
        <v>0</v>
      </c>
      <c r="U11" s="11">
        <v>4</v>
      </c>
      <c r="V11" s="11">
        <v>137</v>
      </c>
      <c r="W11" s="11">
        <v>0</v>
      </c>
      <c r="X11" s="11">
        <v>131800</v>
      </c>
      <c r="Y11" s="11">
        <v>128200</v>
      </c>
      <c r="Z11" s="15">
        <v>3600</v>
      </c>
      <c r="AA11" s="8" t="s">
        <v>48</v>
      </c>
      <c r="AB11" s="9" t="s">
        <v>92</v>
      </c>
      <c r="AC11" s="56" t="s">
        <v>134</v>
      </c>
    </row>
    <row r="12" spans="1:29" s="2" customFormat="1" ht="12" customHeight="1">
      <c r="A12" s="25">
        <v>6</v>
      </c>
      <c r="B12" s="22" t="s">
        <v>77</v>
      </c>
      <c r="C12" s="11">
        <v>47</v>
      </c>
      <c r="D12" s="11">
        <v>46</v>
      </c>
      <c r="E12" s="29">
        <f t="shared" si="0"/>
        <v>0.9787234042553191</v>
      </c>
      <c r="F12" s="11">
        <v>0</v>
      </c>
      <c r="G12" s="11">
        <v>46</v>
      </c>
      <c r="H12" s="11">
        <v>0</v>
      </c>
      <c r="I12" s="11">
        <v>0</v>
      </c>
      <c r="J12" s="11">
        <v>0</v>
      </c>
      <c r="K12" s="11">
        <v>0</v>
      </c>
      <c r="L12" s="11">
        <f t="shared" si="2"/>
        <v>23</v>
      </c>
      <c r="M12" s="11">
        <v>0</v>
      </c>
      <c r="N12" s="11">
        <v>12</v>
      </c>
      <c r="O12" s="11">
        <v>11</v>
      </c>
      <c r="P12" s="11">
        <f t="shared" si="3"/>
        <v>0</v>
      </c>
      <c r="Q12" s="11">
        <v>0</v>
      </c>
      <c r="R12" s="11">
        <v>0</v>
      </c>
      <c r="S12" s="11">
        <v>0</v>
      </c>
      <c r="T12" s="11">
        <v>0</v>
      </c>
      <c r="U12" s="11">
        <v>3</v>
      </c>
      <c r="V12" s="11">
        <v>20</v>
      </c>
      <c r="W12" s="11">
        <v>0</v>
      </c>
      <c r="X12" s="11">
        <v>29440</v>
      </c>
      <c r="Y12" s="11">
        <v>12800</v>
      </c>
      <c r="Z12" s="15">
        <v>16640</v>
      </c>
      <c r="AA12" s="8" t="s">
        <v>51</v>
      </c>
      <c r="AB12" s="9" t="s">
        <v>93</v>
      </c>
      <c r="AC12" s="56" t="s">
        <v>135</v>
      </c>
    </row>
    <row r="13" spans="1:29" s="2" customFormat="1" ht="12" customHeight="1">
      <c r="A13" s="25">
        <v>7</v>
      </c>
      <c r="B13" s="22" t="s">
        <v>70</v>
      </c>
      <c r="C13" s="11">
        <v>60</v>
      </c>
      <c r="D13" s="11">
        <v>60</v>
      </c>
      <c r="E13" s="29">
        <f t="shared" si="0"/>
        <v>1</v>
      </c>
      <c r="F13" s="11">
        <v>0</v>
      </c>
      <c r="G13" s="11">
        <v>60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2"/>
        <v>60</v>
      </c>
      <c r="M13" s="11">
        <v>34</v>
      </c>
      <c r="N13" s="11">
        <v>5</v>
      </c>
      <c r="O13" s="11">
        <v>21</v>
      </c>
      <c r="P13" s="11">
        <f t="shared" si="3"/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38400</v>
      </c>
      <c r="Y13" s="11">
        <v>0</v>
      </c>
      <c r="Z13" s="15">
        <v>38400</v>
      </c>
      <c r="AA13" s="8" t="s">
        <v>44</v>
      </c>
      <c r="AB13" s="9" t="s">
        <v>94</v>
      </c>
      <c r="AC13" s="56" t="s">
        <v>136</v>
      </c>
    </row>
    <row r="14" spans="1:29" s="2" customFormat="1" ht="12" customHeight="1">
      <c r="A14" s="25">
        <v>8</v>
      </c>
      <c r="B14" s="22" t="s">
        <v>73</v>
      </c>
      <c r="C14" s="11">
        <v>97</v>
      </c>
      <c r="D14" s="11">
        <v>94</v>
      </c>
      <c r="E14" s="29">
        <f t="shared" si="0"/>
        <v>0.9690721649484536</v>
      </c>
      <c r="F14" s="11">
        <v>0</v>
      </c>
      <c r="G14" s="11">
        <v>94</v>
      </c>
      <c r="H14" s="11">
        <v>0</v>
      </c>
      <c r="I14" s="12">
        <v>0</v>
      </c>
      <c r="J14" s="11">
        <v>0</v>
      </c>
      <c r="K14" s="11">
        <v>0</v>
      </c>
      <c r="L14" s="11">
        <f t="shared" si="2"/>
        <v>0</v>
      </c>
      <c r="M14" s="11">
        <v>0</v>
      </c>
      <c r="N14" s="11">
        <v>0</v>
      </c>
      <c r="O14" s="11">
        <v>0</v>
      </c>
      <c r="P14" s="11">
        <f t="shared" si="3"/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94</v>
      </c>
      <c r="W14" s="11">
        <v>0</v>
      </c>
      <c r="X14" s="11">
        <v>94000</v>
      </c>
      <c r="Y14" s="11">
        <v>94000</v>
      </c>
      <c r="Z14" s="15">
        <v>0</v>
      </c>
      <c r="AA14" s="8" t="s">
        <v>47</v>
      </c>
      <c r="AB14" s="9" t="s">
        <v>95</v>
      </c>
      <c r="AC14" s="56" t="s">
        <v>137</v>
      </c>
    </row>
    <row r="15" spans="1:29" s="2" customFormat="1" ht="12" customHeight="1">
      <c r="A15" s="25">
        <v>9</v>
      </c>
      <c r="B15" s="22" t="s">
        <v>72</v>
      </c>
      <c r="C15" s="11">
        <v>100</v>
      </c>
      <c r="D15" s="11">
        <v>99</v>
      </c>
      <c r="E15" s="29">
        <f t="shared" si="0"/>
        <v>0.99</v>
      </c>
      <c r="F15" s="11">
        <v>0</v>
      </c>
      <c r="G15" s="11">
        <v>99</v>
      </c>
      <c r="H15" s="11">
        <v>0</v>
      </c>
      <c r="I15" s="11">
        <v>0</v>
      </c>
      <c r="J15" s="11">
        <v>0</v>
      </c>
      <c r="K15" s="11">
        <v>0</v>
      </c>
      <c r="L15" s="11">
        <f t="shared" si="2"/>
        <v>0</v>
      </c>
      <c r="M15" s="11">
        <v>0</v>
      </c>
      <c r="N15" s="11">
        <v>0</v>
      </c>
      <c r="O15" s="11">
        <v>0</v>
      </c>
      <c r="P15" s="11">
        <f t="shared" si="3"/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99</v>
      </c>
      <c r="W15" s="11">
        <v>0</v>
      </c>
      <c r="X15" s="11">
        <v>99000</v>
      </c>
      <c r="Y15" s="11">
        <v>99000</v>
      </c>
      <c r="Z15" s="15">
        <v>0</v>
      </c>
      <c r="AA15" s="8" t="s">
        <v>46</v>
      </c>
      <c r="AB15" s="9" t="s">
        <v>96</v>
      </c>
      <c r="AC15" s="56" t="s">
        <v>138</v>
      </c>
    </row>
    <row r="16" spans="1:29" s="2" customFormat="1" ht="12" customHeight="1">
      <c r="A16" s="25">
        <v>10</v>
      </c>
      <c r="B16" s="22" t="s">
        <v>63</v>
      </c>
      <c r="C16" s="11">
        <v>200</v>
      </c>
      <c r="D16" s="11">
        <v>200</v>
      </c>
      <c r="E16" s="29">
        <f t="shared" si="0"/>
        <v>1</v>
      </c>
      <c r="F16" s="11">
        <v>0</v>
      </c>
      <c r="G16" s="11">
        <v>200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2"/>
        <v>0</v>
      </c>
      <c r="M16" s="11">
        <v>0</v>
      </c>
      <c r="N16" s="11">
        <v>0</v>
      </c>
      <c r="O16" s="11">
        <v>0</v>
      </c>
      <c r="P16" s="11">
        <f t="shared" si="3"/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200</v>
      </c>
      <c r="W16" s="11">
        <v>0</v>
      </c>
      <c r="X16" s="11">
        <v>200000</v>
      </c>
      <c r="Y16" s="11">
        <v>200000</v>
      </c>
      <c r="Z16" s="15">
        <v>0</v>
      </c>
      <c r="AA16" s="8" t="s">
        <v>36</v>
      </c>
      <c r="AB16" s="9" t="s">
        <v>97</v>
      </c>
      <c r="AC16" s="56" t="s">
        <v>139</v>
      </c>
    </row>
    <row r="17" spans="1:29" s="2" customFormat="1" ht="12" customHeight="1">
      <c r="A17" s="25">
        <v>11</v>
      </c>
      <c r="B17" s="22" t="s">
        <v>80</v>
      </c>
      <c r="C17" s="11">
        <v>92</v>
      </c>
      <c r="D17" s="11">
        <v>90</v>
      </c>
      <c r="E17" s="29">
        <f t="shared" si="0"/>
        <v>0.9782608695652174</v>
      </c>
      <c r="F17" s="11">
        <v>0</v>
      </c>
      <c r="G17" s="11">
        <v>90</v>
      </c>
      <c r="H17" s="11">
        <v>0</v>
      </c>
      <c r="I17" s="11">
        <v>0</v>
      </c>
      <c r="J17" s="11">
        <v>0</v>
      </c>
      <c r="K17" s="11">
        <v>0</v>
      </c>
      <c r="L17" s="26">
        <f t="shared" si="2"/>
        <v>0</v>
      </c>
      <c r="M17" s="26">
        <v>0</v>
      </c>
      <c r="N17" s="26">
        <v>0</v>
      </c>
      <c r="O17" s="26">
        <v>0</v>
      </c>
      <c r="P17" s="26">
        <f t="shared" si="3"/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90</v>
      </c>
      <c r="W17" s="26">
        <v>0</v>
      </c>
      <c r="X17" s="11">
        <v>89100</v>
      </c>
      <c r="Y17" s="11">
        <v>89100</v>
      </c>
      <c r="Z17" s="15">
        <v>0</v>
      </c>
      <c r="AA17" s="8" t="s">
        <v>54</v>
      </c>
      <c r="AB17" s="9" t="s">
        <v>98</v>
      </c>
      <c r="AC17" s="56" t="s">
        <v>140</v>
      </c>
    </row>
    <row r="18" spans="1:29" s="23" customFormat="1" ht="12" customHeight="1">
      <c r="A18" s="25">
        <v>12</v>
      </c>
      <c r="B18" s="22" t="s">
        <v>71</v>
      </c>
      <c r="C18" s="11">
        <v>100</v>
      </c>
      <c r="D18" s="11">
        <v>93</v>
      </c>
      <c r="E18" s="29">
        <f t="shared" si="0"/>
        <v>0.93</v>
      </c>
      <c r="F18" s="24">
        <v>0</v>
      </c>
      <c r="G18" s="11">
        <v>93</v>
      </c>
      <c r="H18" s="11">
        <v>0</v>
      </c>
      <c r="I18" s="11">
        <v>0</v>
      </c>
      <c r="J18" s="11">
        <v>0</v>
      </c>
      <c r="K18" s="15">
        <v>0</v>
      </c>
      <c r="L18" s="11">
        <f t="shared" si="2"/>
        <v>0</v>
      </c>
      <c r="M18" s="11">
        <v>0</v>
      </c>
      <c r="N18" s="11">
        <v>0</v>
      </c>
      <c r="O18" s="11">
        <v>0</v>
      </c>
      <c r="P18" s="11">
        <f t="shared" si="3"/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93</v>
      </c>
      <c r="W18" s="11">
        <v>0</v>
      </c>
      <c r="X18" s="24">
        <v>74400</v>
      </c>
      <c r="Y18" s="11">
        <v>74400</v>
      </c>
      <c r="Z18" s="15">
        <v>0</v>
      </c>
      <c r="AA18" s="27" t="s">
        <v>45</v>
      </c>
      <c r="AB18" s="28" t="s">
        <v>95</v>
      </c>
      <c r="AC18" s="57" t="s">
        <v>141</v>
      </c>
    </row>
    <row r="19" spans="1:29" s="23" customFormat="1" ht="12" customHeight="1">
      <c r="A19" s="25">
        <v>13</v>
      </c>
      <c r="B19" s="22" t="s">
        <v>68</v>
      </c>
      <c r="C19" s="11">
        <v>97</v>
      </c>
      <c r="D19" s="11">
        <v>96</v>
      </c>
      <c r="E19" s="29">
        <f t="shared" si="0"/>
        <v>0.9896907216494846</v>
      </c>
      <c r="F19" s="24">
        <v>0</v>
      </c>
      <c r="G19" s="11">
        <v>96</v>
      </c>
      <c r="H19" s="11">
        <v>0</v>
      </c>
      <c r="I19" s="11">
        <v>0</v>
      </c>
      <c r="J19" s="11">
        <v>0</v>
      </c>
      <c r="K19" s="15">
        <v>0</v>
      </c>
      <c r="L19" s="11">
        <f t="shared" si="2"/>
        <v>0</v>
      </c>
      <c r="M19" s="11">
        <v>0</v>
      </c>
      <c r="N19" s="11">
        <v>0</v>
      </c>
      <c r="O19" s="11">
        <v>0</v>
      </c>
      <c r="P19" s="11">
        <f t="shared" si="3"/>
        <v>0</v>
      </c>
      <c r="Q19" s="11">
        <v>0</v>
      </c>
      <c r="R19" s="11">
        <v>0</v>
      </c>
      <c r="S19" s="11">
        <v>0</v>
      </c>
      <c r="T19" s="11">
        <v>0</v>
      </c>
      <c r="U19" s="11">
        <v>5</v>
      </c>
      <c r="V19" s="11">
        <v>91</v>
      </c>
      <c r="W19" s="11">
        <v>0</v>
      </c>
      <c r="X19" s="24">
        <v>96000</v>
      </c>
      <c r="Y19" s="11">
        <v>91000</v>
      </c>
      <c r="Z19" s="15">
        <v>5000</v>
      </c>
      <c r="AA19" s="8" t="s">
        <v>42</v>
      </c>
      <c r="AB19" s="9" t="s">
        <v>95</v>
      </c>
      <c r="AC19" s="56" t="s">
        <v>142</v>
      </c>
    </row>
    <row r="20" spans="1:29" s="23" customFormat="1" ht="12" customHeight="1">
      <c r="A20" s="25">
        <v>14</v>
      </c>
      <c r="B20" s="22" t="s">
        <v>59</v>
      </c>
      <c r="C20" s="11">
        <v>100</v>
      </c>
      <c r="D20" s="11">
        <v>100</v>
      </c>
      <c r="E20" s="29">
        <f t="shared" si="0"/>
        <v>1</v>
      </c>
      <c r="F20" s="24">
        <v>0</v>
      </c>
      <c r="G20" s="11">
        <v>100</v>
      </c>
      <c r="H20" s="11">
        <v>0</v>
      </c>
      <c r="I20" s="11">
        <v>0</v>
      </c>
      <c r="J20" s="11">
        <v>0</v>
      </c>
      <c r="K20" s="15">
        <v>0</v>
      </c>
      <c r="L20" s="11">
        <f t="shared" si="2"/>
        <v>0</v>
      </c>
      <c r="M20" s="11">
        <v>0</v>
      </c>
      <c r="N20" s="11">
        <v>0</v>
      </c>
      <c r="O20" s="11">
        <v>0</v>
      </c>
      <c r="P20" s="11">
        <f t="shared" si="3"/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100</v>
      </c>
      <c r="W20" s="11">
        <v>0</v>
      </c>
      <c r="X20" s="24">
        <v>100000</v>
      </c>
      <c r="Y20" s="11">
        <v>100000</v>
      </c>
      <c r="Z20" s="15">
        <v>0</v>
      </c>
      <c r="AA20" s="8" t="s">
        <v>32</v>
      </c>
      <c r="AB20" s="9" t="s">
        <v>95</v>
      </c>
      <c r="AC20" s="56" t="s">
        <v>143</v>
      </c>
    </row>
    <row r="21" spans="1:29" s="23" customFormat="1" ht="12" customHeight="1">
      <c r="A21" s="25">
        <v>15</v>
      </c>
      <c r="B21" s="22" t="s">
        <v>67</v>
      </c>
      <c r="C21" s="11">
        <v>143</v>
      </c>
      <c r="D21" s="11">
        <v>143</v>
      </c>
      <c r="E21" s="29">
        <f t="shared" si="0"/>
        <v>1</v>
      </c>
      <c r="F21" s="24">
        <v>0</v>
      </c>
      <c r="G21" s="11">
        <v>143</v>
      </c>
      <c r="H21" s="11">
        <v>0</v>
      </c>
      <c r="I21" s="11">
        <v>0</v>
      </c>
      <c r="J21" s="11">
        <v>0</v>
      </c>
      <c r="K21" s="15">
        <v>0</v>
      </c>
      <c r="L21" s="11">
        <f t="shared" si="2"/>
        <v>0</v>
      </c>
      <c r="M21" s="11">
        <v>0</v>
      </c>
      <c r="N21" s="11">
        <v>0</v>
      </c>
      <c r="O21" s="11">
        <v>0</v>
      </c>
      <c r="P21" s="11">
        <f t="shared" si="3"/>
        <v>0</v>
      </c>
      <c r="Q21" s="11">
        <v>0</v>
      </c>
      <c r="R21" s="11">
        <v>0</v>
      </c>
      <c r="S21" s="11">
        <v>0</v>
      </c>
      <c r="T21" s="11">
        <v>0</v>
      </c>
      <c r="U21" s="11">
        <v>10</v>
      </c>
      <c r="V21" s="11">
        <v>133</v>
      </c>
      <c r="W21" s="11">
        <v>0</v>
      </c>
      <c r="X21" s="24">
        <v>133200</v>
      </c>
      <c r="Y21" s="11">
        <v>123400</v>
      </c>
      <c r="Z21" s="15">
        <v>9800</v>
      </c>
      <c r="AA21" s="8" t="s">
        <v>41</v>
      </c>
      <c r="AB21" s="9" t="s">
        <v>99</v>
      </c>
      <c r="AC21" s="56" t="s">
        <v>144</v>
      </c>
    </row>
    <row r="22" spans="1:29" s="23" customFormat="1" ht="12" customHeight="1">
      <c r="A22" s="25">
        <v>16</v>
      </c>
      <c r="B22" s="22" t="s">
        <v>112</v>
      </c>
      <c r="C22" s="11">
        <v>79</v>
      </c>
      <c r="D22" s="11">
        <v>77</v>
      </c>
      <c r="E22" s="29">
        <f t="shared" si="0"/>
        <v>0.9746835443037974</v>
      </c>
      <c r="F22" s="24">
        <v>0</v>
      </c>
      <c r="G22" s="11">
        <v>77</v>
      </c>
      <c r="H22" s="11">
        <v>0</v>
      </c>
      <c r="I22" s="11">
        <v>0</v>
      </c>
      <c r="J22" s="11">
        <v>0</v>
      </c>
      <c r="K22" s="15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77</v>
      </c>
      <c r="W22" s="11">
        <v>0</v>
      </c>
      <c r="X22" s="24">
        <v>79695</v>
      </c>
      <c r="Y22" s="11">
        <v>79695</v>
      </c>
      <c r="Z22" s="15">
        <v>0</v>
      </c>
      <c r="AA22" s="25" t="s">
        <v>38</v>
      </c>
      <c r="AB22" s="22" t="s">
        <v>100</v>
      </c>
      <c r="AC22" s="56" t="s">
        <v>145</v>
      </c>
    </row>
    <row r="23" spans="1:29" s="2" customFormat="1" ht="12" customHeight="1">
      <c r="A23" s="25">
        <v>17</v>
      </c>
      <c r="B23" s="22" t="s">
        <v>61</v>
      </c>
      <c r="C23" s="11">
        <v>148</v>
      </c>
      <c r="D23" s="11">
        <v>147</v>
      </c>
      <c r="E23" s="29">
        <f t="shared" si="0"/>
        <v>0.9932432432432432</v>
      </c>
      <c r="F23" s="11">
        <v>0</v>
      </c>
      <c r="G23" s="11">
        <v>147</v>
      </c>
      <c r="H23" s="11">
        <v>0</v>
      </c>
      <c r="I23" s="11">
        <v>0</v>
      </c>
      <c r="J23" s="11">
        <v>0</v>
      </c>
      <c r="K23" s="11">
        <v>0</v>
      </c>
      <c r="L23" s="11">
        <f aca="true" t="shared" si="4" ref="L23:L38">M23+N23+O23</f>
        <v>0</v>
      </c>
      <c r="M23" s="11">
        <v>0</v>
      </c>
      <c r="N23" s="11">
        <v>0</v>
      </c>
      <c r="O23" s="11">
        <v>0</v>
      </c>
      <c r="P23" s="11">
        <f aca="true" t="shared" si="5" ref="P23:P38">Q23+R23+S23+T23</f>
        <v>0</v>
      </c>
      <c r="Q23" s="11">
        <v>0</v>
      </c>
      <c r="R23" s="11">
        <v>0</v>
      </c>
      <c r="S23" s="11">
        <v>0</v>
      </c>
      <c r="T23" s="11">
        <v>0</v>
      </c>
      <c r="U23" s="11">
        <v>1</v>
      </c>
      <c r="V23" s="11">
        <v>146</v>
      </c>
      <c r="W23" s="11">
        <v>0</v>
      </c>
      <c r="X23" s="11">
        <v>170520</v>
      </c>
      <c r="Y23" s="11">
        <v>169520</v>
      </c>
      <c r="Z23" s="15">
        <v>1000</v>
      </c>
      <c r="AA23" s="8" t="s">
        <v>34</v>
      </c>
      <c r="AB23" s="9" t="s">
        <v>99</v>
      </c>
      <c r="AC23" s="56" t="s">
        <v>146</v>
      </c>
    </row>
    <row r="24" spans="1:29" s="2" customFormat="1" ht="12" customHeight="1">
      <c r="A24" s="25">
        <v>18</v>
      </c>
      <c r="B24" s="22" t="s">
        <v>65</v>
      </c>
      <c r="C24" s="11">
        <v>196</v>
      </c>
      <c r="D24" s="11">
        <v>196</v>
      </c>
      <c r="E24" s="29">
        <f t="shared" si="0"/>
        <v>1</v>
      </c>
      <c r="F24" s="11">
        <v>0</v>
      </c>
      <c r="G24" s="11">
        <v>196</v>
      </c>
      <c r="H24" s="11">
        <v>0</v>
      </c>
      <c r="I24" s="11">
        <v>0</v>
      </c>
      <c r="J24" s="11">
        <v>0</v>
      </c>
      <c r="K24" s="11">
        <v>0</v>
      </c>
      <c r="L24" s="11">
        <f t="shared" si="4"/>
        <v>0</v>
      </c>
      <c r="M24" s="11">
        <v>0</v>
      </c>
      <c r="N24" s="11">
        <v>0</v>
      </c>
      <c r="O24" s="11">
        <v>0</v>
      </c>
      <c r="P24" s="11">
        <f t="shared" si="5"/>
        <v>0</v>
      </c>
      <c r="Q24" s="11">
        <v>0</v>
      </c>
      <c r="R24" s="11">
        <v>0</v>
      </c>
      <c r="S24" s="11">
        <v>0</v>
      </c>
      <c r="T24" s="11">
        <v>0</v>
      </c>
      <c r="U24" s="11">
        <v>4</v>
      </c>
      <c r="V24" s="11">
        <v>192</v>
      </c>
      <c r="W24" s="11">
        <v>0</v>
      </c>
      <c r="X24" s="11">
        <v>196000</v>
      </c>
      <c r="Y24" s="11">
        <v>192000</v>
      </c>
      <c r="Z24" s="15">
        <v>4000</v>
      </c>
      <c r="AA24" s="8" t="s">
        <v>39</v>
      </c>
      <c r="AB24" s="9" t="s">
        <v>99</v>
      </c>
      <c r="AC24" s="56" t="s">
        <v>147</v>
      </c>
    </row>
    <row r="25" spans="1:29" s="2" customFormat="1" ht="12" customHeight="1">
      <c r="A25" s="25">
        <v>19</v>
      </c>
      <c r="B25" s="22" t="s">
        <v>83</v>
      </c>
      <c r="C25" s="11">
        <v>73</v>
      </c>
      <c r="D25" s="11">
        <v>73</v>
      </c>
      <c r="E25" s="29">
        <f t="shared" si="0"/>
        <v>1</v>
      </c>
      <c r="F25" s="11">
        <v>0</v>
      </c>
      <c r="G25" s="11">
        <v>73</v>
      </c>
      <c r="H25" s="11">
        <v>0</v>
      </c>
      <c r="I25" s="11">
        <v>0</v>
      </c>
      <c r="J25" s="11">
        <v>0</v>
      </c>
      <c r="K25" s="11">
        <v>0</v>
      </c>
      <c r="L25" s="11">
        <f t="shared" si="4"/>
        <v>73</v>
      </c>
      <c r="M25" s="11">
        <v>15</v>
      </c>
      <c r="N25" s="11">
        <v>15</v>
      </c>
      <c r="O25" s="11">
        <v>43</v>
      </c>
      <c r="P25" s="11">
        <f t="shared" si="5"/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26280</v>
      </c>
      <c r="Y25" s="11">
        <v>0</v>
      </c>
      <c r="Z25" s="15">
        <v>26280</v>
      </c>
      <c r="AA25" s="8" t="s">
        <v>57</v>
      </c>
      <c r="AB25" s="9" t="s">
        <v>101</v>
      </c>
      <c r="AC25" s="56" t="s">
        <v>148</v>
      </c>
    </row>
    <row r="26" spans="1:29" s="2" customFormat="1" ht="12" customHeight="1">
      <c r="A26" s="25">
        <v>20</v>
      </c>
      <c r="B26" s="22" t="s">
        <v>113</v>
      </c>
      <c r="C26" s="11">
        <v>50</v>
      </c>
      <c r="D26" s="11">
        <v>47</v>
      </c>
      <c r="E26" s="29">
        <f t="shared" si="0"/>
        <v>0.94</v>
      </c>
      <c r="F26" s="11">
        <v>0</v>
      </c>
      <c r="G26" s="11">
        <v>47</v>
      </c>
      <c r="H26" s="11">
        <v>0</v>
      </c>
      <c r="I26" s="11">
        <v>0</v>
      </c>
      <c r="J26" s="11">
        <v>0</v>
      </c>
      <c r="K26" s="11">
        <v>0</v>
      </c>
      <c r="L26" s="11">
        <f t="shared" si="4"/>
        <v>0</v>
      </c>
      <c r="M26" s="11">
        <v>0</v>
      </c>
      <c r="N26" s="11">
        <v>0</v>
      </c>
      <c r="O26" s="11">
        <v>0</v>
      </c>
      <c r="P26" s="11">
        <f t="shared" si="5"/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47</v>
      </c>
      <c r="W26" s="11">
        <v>0</v>
      </c>
      <c r="X26" s="11">
        <v>48645</v>
      </c>
      <c r="Y26" s="11">
        <v>48645</v>
      </c>
      <c r="Z26" s="15">
        <v>0</v>
      </c>
      <c r="AA26" s="25" t="s">
        <v>114</v>
      </c>
      <c r="AB26" s="22" t="s">
        <v>115</v>
      </c>
      <c r="AC26" s="56" t="s">
        <v>149</v>
      </c>
    </row>
    <row r="27" spans="1:29" s="2" customFormat="1" ht="12" customHeight="1">
      <c r="A27" s="25">
        <v>21</v>
      </c>
      <c r="B27" s="22" t="s">
        <v>116</v>
      </c>
      <c r="C27" s="11">
        <v>33</v>
      </c>
      <c r="D27" s="11">
        <v>0</v>
      </c>
      <c r="E27" s="29">
        <f t="shared" si="0"/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f t="shared" si="4"/>
        <v>0</v>
      </c>
      <c r="M27" s="11">
        <v>0</v>
      </c>
      <c r="N27" s="11">
        <v>0</v>
      </c>
      <c r="O27" s="11">
        <v>0</v>
      </c>
      <c r="P27" s="11">
        <f t="shared" si="5"/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5">
        <v>0</v>
      </c>
      <c r="AA27" s="25" t="s">
        <v>117</v>
      </c>
      <c r="AB27" s="22" t="s">
        <v>118</v>
      </c>
      <c r="AC27" s="56" t="s">
        <v>150</v>
      </c>
    </row>
    <row r="28" spans="1:29" s="2" customFormat="1" ht="12" customHeight="1">
      <c r="A28" s="25">
        <v>22</v>
      </c>
      <c r="B28" s="22" t="s">
        <v>69</v>
      </c>
      <c r="C28" s="11">
        <v>250</v>
      </c>
      <c r="D28" s="11">
        <v>245</v>
      </c>
      <c r="E28" s="29">
        <f t="shared" si="0"/>
        <v>0.98</v>
      </c>
      <c r="F28" s="11">
        <v>0</v>
      </c>
      <c r="G28" s="11">
        <v>245</v>
      </c>
      <c r="H28" s="11">
        <v>0</v>
      </c>
      <c r="I28" s="11">
        <v>0</v>
      </c>
      <c r="J28" s="11">
        <v>0</v>
      </c>
      <c r="K28" s="11">
        <v>0</v>
      </c>
      <c r="L28" s="11">
        <f t="shared" si="4"/>
        <v>0</v>
      </c>
      <c r="M28" s="11">
        <v>0</v>
      </c>
      <c r="N28" s="11">
        <v>0</v>
      </c>
      <c r="O28" s="11">
        <v>0</v>
      </c>
      <c r="P28" s="11">
        <f t="shared" si="5"/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245</v>
      </c>
      <c r="W28" s="11">
        <v>0</v>
      </c>
      <c r="X28" s="11">
        <v>245000</v>
      </c>
      <c r="Y28" s="11">
        <v>245000</v>
      </c>
      <c r="Z28" s="15">
        <v>0</v>
      </c>
      <c r="AA28" s="8" t="s">
        <v>43</v>
      </c>
      <c r="AB28" s="9" t="s">
        <v>102</v>
      </c>
      <c r="AC28" s="56" t="s">
        <v>151</v>
      </c>
    </row>
    <row r="29" spans="1:29" s="2" customFormat="1" ht="12" customHeight="1">
      <c r="A29" s="25">
        <v>23</v>
      </c>
      <c r="B29" s="22" t="s">
        <v>119</v>
      </c>
      <c r="C29" s="11">
        <v>100</v>
      </c>
      <c r="D29" s="11">
        <v>84</v>
      </c>
      <c r="E29" s="29">
        <f t="shared" si="0"/>
        <v>0.84</v>
      </c>
      <c r="F29" s="11">
        <v>0</v>
      </c>
      <c r="G29" s="11">
        <v>84</v>
      </c>
      <c r="H29" s="11">
        <v>0</v>
      </c>
      <c r="I29" s="11">
        <v>0</v>
      </c>
      <c r="J29" s="11">
        <v>0</v>
      </c>
      <c r="K29" s="11">
        <v>0</v>
      </c>
      <c r="L29" s="11">
        <f t="shared" si="4"/>
        <v>0</v>
      </c>
      <c r="M29" s="11">
        <v>0</v>
      </c>
      <c r="N29" s="11">
        <v>0</v>
      </c>
      <c r="O29" s="11">
        <v>0</v>
      </c>
      <c r="P29" s="11">
        <f t="shared" si="5"/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84</v>
      </c>
      <c r="W29" s="11">
        <v>0</v>
      </c>
      <c r="X29" s="11">
        <v>86940</v>
      </c>
      <c r="Y29" s="11">
        <v>86940</v>
      </c>
      <c r="Z29" s="15">
        <v>0</v>
      </c>
      <c r="AA29" s="25" t="s">
        <v>120</v>
      </c>
      <c r="AB29" s="22" t="s">
        <v>115</v>
      </c>
      <c r="AC29" s="56" t="s">
        <v>152</v>
      </c>
    </row>
    <row r="30" spans="1:29" s="2" customFormat="1" ht="12" customHeight="1">
      <c r="A30" s="25">
        <v>24</v>
      </c>
      <c r="B30" s="22" t="s">
        <v>75</v>
      </c>
      <c r="C30" s="11">
        <v>89</v>
      </c>
      <c r="D30" s="11">
        <v>89</v>
      </c>
      <c r="E30" s="29">
        <f t="shared" si="0"/>
        <v>1</v>
      </c>
      <c r="F30" s="11">
        <v>0</v>
      </c>
      <c r="G30" s="11">
        <v>89</v>
      </c>
      <c r="H30" s="11">
        <v>0</v>
      </c>
      <c r="I30" s="11">
        <v>0</v>
      </c>
      <c r="J30" s="11">
        <v>0</v>
      </c>
      <c r="K30" s="11">
        <v>0</v>
      </c>
      <c r="L30" s="11">
        <f t="shared" si="4"/>
        <v>0</v>
      </c>
      <c r="M30" s="11">
        <v>0</v>
      </c>
      <c r="N30" s="11">
        <v>0</v>
      </c>
      <c r="O30" s="11">
        <v>0</v>
      </c>
      <c r="P30" s="11">
        <f t="shared" si="5"/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89</v>
      </c>
      <c r="W30" s="11">
        <v>0</v>
      </c>
      <c r="X30" s="11">
        <v>71200</v>
      </c>
      <c r="Y30" s="11">
        <v>71200</v>
      </c>
      <c r="Z30" s="15">
        <v>0</v>
      </c>
      <c r="AA30" s="8" t="s">
        <v>49</v>
      </c>
      <c r="AB30" s="9" t="s">
        <v>103</v>
      </c>
      <c r="AC30" s="56" t="s">
        <v>153</v>
      </c>
    </row>
    <row r="31" spans="1:29" s="2" customFormat="1" ht="12" customHeight="1">
      <c r="A31" s="25">
        <v>25</v>
      </c>
      <c r="B31" s="22" t="s">
        <v>81</v>
      </c>
      <c r="C31" s="11">
        <v>85</v>
      </c>
      <c r="D31" s="11">
        <v>77</v>
      </c>
      <c r="E31" s="29">
        <f t="shared" si="0"/>
        <v>0.9058823529411765</v>
      </c>
      <c r="F31" s="11">
        <v>0</v>
      </c>
      <c r="G31" s="11">
        <v>77</v>
      </c>
      <c r="H31" s="11">
        <v>0</v>
      </c>
      <c r="I31" s="11">
        <v>0</v>
      </c>
      <c r="J31" s="11">
        <v>0</v>
      </c>
      <c r="K31" s="11">
        <v>0</v>
      </c>
      <c r="L31" s="11">
        <f t="shared" si="4"/>
        <v>0</v>
      </c>
      <c r="M31" s="11">
        <v>0</v>
      </c>
      <c r="N31" s="11">
        <v>0</v>
      </c>
      <c r="O31" s="11">
        <v>0</v>
      </c>
      <c r="P31" s="11">
        <f t="shared" si="5"/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77</v>
      </c>
      <c r="W31" s="11">
        <v>0</v>
      </c>
      <c r="X31" s="11">
        <v>78309</v>
      </c>
      <c r="Y31" s="11">
        <v>78309</v>
      </c>
      <c r="Z31" s="15">
        <v>0</v>
      </c>
      <c r="AA31" s="8" t="s">
        <v>55</v>
      </c>
      <c r="AB31" s="9" t="s">
        <v>104</v>
      </c>
      <c r="AC31" s="56" t="s">
        <v>154</v>
      </c>
    </row>
    <row r="32" spans="1:29" s="2" customFormat="1" ht="12" customHeight="1">
      <c r="A32" s="25">
        <v>26</v>
      </c>
      <c r="B32" s="22" t="s">
        <v>121</v>
      </c>
      <c r="C32" s="11">
        <v>462</v>
      </c>
      <c r="D32" s="11">
        <v>442</v>
      </c>
      <c r="E32" s="29">
        <f t="shared" si="0"/>
        <v>0.9567099567099567</v>
      </c>
      <c r="F32" s="11">
        <v>0</v>
      </c>
      <c r="G32" s="11">
        <v>442</v>
      </c>
      <c r="H32" s="11">
        <v>0</v>
      </c>
      <c r="I32" s="11">
        <v>0</v>
      </c>
      <c r="J32" s="11">
        <v>0</v>
      </c>
      <c r="K32" s="11">
        <v>0</v>
      </c>
      <c r="L32" s="11">
        <f t="shared" si="4"/>
        <v>0</v>
      </c>
      <c r="M32" s="11">
        <v>0</v>
      </c>
      <c r="N32" s="11">
        <v>0</v>
      </c>
      <c r="O32" s="11">
        <v>0</v>
      </c>
      <c r="P32" s="11">
        <f t="shared" si="5"/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442</v>
      </c>
      <c r="W32" s="11">
        <v>0</v>
      </c>
      <c r="X32" s="11">
        <v>693150</v>
      </c>
      <c r="Y32" s="11">
        <v>693150</v>
      </c>
      <c r="Z32" s="15">
        <v>0</v>
      </c>
      <c r="AA32" s="25" t="s">
        <v>122</v>
      </c>
      <c r="AB32" s="22" t="s">
        <v>123</v>
      </c>
      <c r="AC32" s="56" t="s">
        <v>155</v>
      </c>
    </row>
    <row r="33" spans="1:29" s="2" customFormat="1" ht="12" customHeight="1">
      <c r="A33" s="25">
        <v>27</v>
      </c>
      <c r="B33" s="22" t="s">
        <v>82</v>
      </c>
      <c r="C33" s="11">
        <v>81</v>
      </c>
      <c r="D33" s="11">
        <v>73</v>
      </c>
      <c r="E33" s="29">
        <f t="shared" si="0"/>
        <v>0.9012345679012346</v>
      </c>
      <c r="F33" s="11">
        <v>0</v>
      </c>
      <c r="G33" s="11">
        <v>73</v>
      </c>
      <c r="H33" s="11">
        <v>0</v>
      </c>
      <c r="I33" s="11">
        <v>0</v>
      </c>
      <c r="J33" s="11">
        <v>0</v>
      </c>
      <c r="K33" s="11">
        <v>0</v>
      </c>
      <c r="L33" s="11">
        <f t="shared" si="4"/>
        <v>0</v>
      </c>
      <c r="M33" s="11">
        <v>0</v>
      </c>
      <c r="N33" s="11">
        <v>0</v>
      </c>
      <c r="O33" s="11">
        <v>0</v>
      </c>
      <c r="P33" s="11">
        <f t="shared" si="5"/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73</v>
      </c>
      <c r="W33" s="11">
        <v>0</v>
      </c>
      <c r="X33" s="11">
        <v>49640</v>
      </c>
      <c r="Y33" s="11">
        <v>49640</v>
      </c>
      <c r="Z33" s="15">
        <v>0</v>
      </c>
      <c r="AA33" s="8" t="s">
        <v>56</v>
      </c>
      <c r="AB33" s="9" t="s">
        <v>105</v>
      </c>
      <c r="AC33" s="56" t="s">
        <v>156</v>
      </c>
    </row>
    <row r="34" spans="1:29" s="2" customFormat="1" ht="12" customHeight="1">
      <c r="A34" s="25">
        <v>28</v>
      </c>
      <c r="B34" s="22" t="s">
        <v>79</v>
      </c>
      <c r="C34" s="11">
        <v>73</v>
      </c>
      <c r="D34" s="11">
        <v>72</v>
      </c>
      <c r="E34" s="29">
        <f t="shared" si="0"/>
        <v>0.9863013698630136</v>
      </c>
      <c r="F34" s="11">
        <v>0</v>
      </c>
      <c r="G34" s="11">
        <v>72</v>
      </c>
      <c r="H34" s="11">
        <v>0</v>
      </c>
      <c r="I34" s="11">
        <v>0</v>
      </c>
      <c r="J34" s="11">
        <v>0</v>
      </c>
      <c r="K34" s="11">
        <v>0</v>
      </c>
      <c r="L34" s="11">
        <f t="shared" si="4"/>
        <v>0</v>
      </c>
      <c r="M34" s="11">
        <v>0</v>
      </c>
      <c r="N34" s="11">
        <v>0</v>
      </c>
      <c r="O34" s="11">
        <v>0</v>
      </c>
      <c r="P34" s="11">
        <f t="shared" si="5"/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72</v>
      </c>
      <c r="W34" s="11">
        <v>0</v>
      </c>
      <c r="X34" s="11">
        <v>119880</v>
      </c>
      <c r="Y34" s="11">
        <v>119880</v>
      </c>
      <c r="Z34" s="15">
        <v>0</v>
      </c>
      <c r="AA34" s="8" t="s">
        <v>53</v>
      </c>
      <c r="AB34" s="9" t="s">
        <v>104</v>
      </c>
      <c r="AC34" s="56" t="s">
        <v>157</v>
      </c>
    </row>
    <row r="35" spans="1:29" s="2" customFormat="1" ht="12" customHeight="1">
      <c r="A35" s="25">
        <v>29</v>
      </c>
      <c r="B35" s="22" t="s">
        <v>66</v>
      </c>
      <c r="C35" s="11">
        <v>48</v>
      </c>
      <c r="D35" s="11">
        <v>48</v>
      </c>
      <c r="E35" s="29">
        <f t="shared" si="0"/>
        <v>1</v>
      </c>
      <c r="F35" s="11">
        <v>0</v>
      </c>
      <c r="G35" s="11">
        <v>48</v>
      </c>
      <c r="H35" s="11">
        <v>0</v>
      </c>
      <c r="I35" s="11">
        <v>0</v>
      </c>
      <c r="J35" s="11">
        <v>0</v>
      </c>
      <c r="K35" s="11">
        <v>0</v>
      </c>
      <c r="L35" s="11">
        <f t="shared" si="4"/>
        <v>0</v>
      </c>
      <c r="M35" s="11">
        <v>0</v>
      </c>
      <c r="N35" s="11">
        <v>0</v>
      </c>
      <c r="O35" s="11">
        <v>0</v>
      </c>
      <c r="P35" s="11">
        <f t="shared" si="5"/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48</v>
      </c>
      <c r="W35" s="11">
        <v>0</v>
      </c>
      <c r="X35" s="11">
        <v>30720</v>
      </c>
      <c r="Y35" s="11">
        <v>30720</v>
      </c>
      <c r="Z35" s="15">
        <v>0</v>
      </c>
      <c r="AA35" s="8" t="s">
        <v>40</v>
      </c>
      <c r="AB35" s="9" t="s">
        <v>106</v>
      </c>
      <c r="AC35" s="56" t="s">
        <v>158</v>
      </c>
    </row>
    <row r="36" spans="1:29" s="2" customFormat="1" ht="12" customHeight="1">
      <c r="A36" s="25">
        <v>30</v>
      </c>
      <c r="B36" s="22" t="s">
        <v>60</v>
      </c>
      <c r="C36" s="11">
        <v>78</v>
      </c>
      <c r="D36" s="11">
        <v>78</v>
      </c>
      <c r="E36" s="29">
        <f t="shared" si="0"/>
        <v>1</v>
      </c>
      <c r="F36" s="11">
        <v>0</v>
      </c>
      <c r="G36" s="11">
        <v>78</v>
      </c>
      <c r="H36" s="11">
        <v>0</v>
      </c>
      <c r="I36" s="11">
        <v>0</v>
      </c>
      <c r="J36" s="11">
        <v>0</v>
      </c>
      <c r="K36" s="11">
        <v>0</v>
      </c>
      <c r="L36" s="11">
        <f t="shared" si="4"/>
        <v>0</v>
      </c>
      <c r="M36" s="11">
        <v>0</v>
      </c>
      <c r="N36" s="11">
        <v>0</v>
      </c>
      <c r="O36" s="11">
        <v>0</v>
      </c>
      <c r="P36" s="11">
        <f t="shared" si="5"/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78</v>
      </c>
      <c r="W36" s="11">
        <v>0</v>
      </c>
      <c r="X36" s="11">
        <v>45952</v>
      </c>
      <c r="Y36" s="11">
        <v>45952</v>
      </c>
      <c r="Z36" s="15">
        <v>0</v>
      </c>
      <c r="AA36" s="8" t="s">
        <v>33</v>
      </c>
      <c r="AB36" s="9" t="s">
        <v>107</v>
      </c>
      <c r="AC36" s="56" t="s">
        <v>159</v>
      </c>
    </row>
    <row r="37" spans="1:29" s="2" customFormat="1" ht="12" customHeight="1">
      <c r="A37" s="25">
        <v>31</v>
      </c>
      <c r="B37" s="22" t="s">
        <v>62</v>
      </c>
      <c r="C37" s="11">
        <v>265</v>
      </c>
      <c r="D37" s="11">
        <v>258</v>
      </c>
      <c r="E37" s="29">
        <f t="shared" si="0"/>
        <v>0.9735849056603774</v>
      </c>
      <c r="F37" s="11">
        <v>258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f t="shared" si="4"/>
        <v>42</v>
      </c>
      <c r="M37" s="11">
        <v>25</v>
      </c>
      <c r="N37" s="11">
        <v>0</v>
      </c>
      <c r="O37" s="11">
        <v>17</v>
      </c>
      <c r="P37" s="11">
        <f t="shared" si="5"/>
        <v>216</v>
      </c>
      <c r="Q37" s="11">
        <v>216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521669</v>
      </c>
      <c r="Y37" s="11">
        <v>436850</v>
      </c>
      <c r="Z37" s="15">
        <v>84819</v>
      </c>
      <c r="AA37" s="8" t="s">
        <v>35</v>
      </c>
      <c r="AB37" s="9" t="s">
        <v>108</v>
      </c>
      <c r="AC37" s="56" t="s">
        <v>160</v>
      </c>
    </row>
    <row r="38" spans="1:29" s="2" customFormat="1" ht="12" customHeight="1">
      <c r="A38" s="25">
        <v>32</v>
      </c>
      <c r="B38" s="22" t="s">
        <v>124</v>
      </c>
      <c r="C38" s="11">
        <v>21</v>
      </c>
      <c r="D38" s="11">
        <v>15</v>
      </c>
      <c r="E38" s="29">
        <f t="shared" si="0"/>
        <v>0.7142857142857143</v>
      </c>
      <c r="F38" s="11">
        <v>0</v>
      </c>
      <c r="G38" s="11">
        <v>15</v>
      </c>
      <c r="H38" s="11">
        <v>0</v>
      </c>
      <c r="I38" s="11">
        <v>0</v>
      </c>
      <c r="J38" s="11">
        <v>0</v>
      </c>
      <c r="K38" s="11">
        <v>0</v>
      </c>
      <c r="L38" s="11">
        <f t="shared" si="4"/>
        <v>0</v>
      </c>
      <c r="M38" s="11">
        <v>0</v>
      </c>
      <c r="N38" s="11">
        <v>0</v>
      </c>
      <c r="O38" s="11">
        <v>0</v>
      </c>
      <c r="P38" s="11">
        <f t="shared" si="5"/>
        <v>0</v>
      </c>
      <c r="Q38" s="11">
        <v>0</v>
      </c>
      <c r="R38" s="11">
        <v>0</v>
      </c>
      <c r="S38" s="11">
        <v>0</v>
      </c>
      <c r="T38" s="11">
        <v>0</v>
      </c>
      <c r="U38" s="11">
        <v>1</v>
      </c>
      <c r="V38" s="11">
        <v>14</v>
      </c>
      <c r="W38" s="11">
        <v>0</v>
      </c>
      <c r="X38" s="11">
        <v>18225</v>
      </c>
      <c r="Y38" s="54">
        <v>17010</v>
      </c>
      <c r="Z38" s="55">
        <v>1215</v>
      </c>
      <c r="AA38" s="25" t="s">
        <v>125</v>
      </c>
      <c r="AB38" s="22" t="s">
        <v>126</v>
      </c>
      <c r="AC38" s="56" t="s">
        <v>161</v>
      </c>
    </row>
  </sheetData>
  <sheetProtection/>
  <mergeCells count="28">
    <mergeCell ref="AC3:AC5"/>
    <mergeCell ref="AA3:AA5"/>
    <mergeCell ref="F3:K3"/>
    <mergeCell ref="AB3:AB5"/>
    <mergeCell ref="U4:U5"/>
    <mergeCell ref="V4:V5"/>
    <mergeCell ref="W4:W5"/>
    <mergeCell ref="X3:X5"/>
    <mergeCell ref="Y3:Z3"/>
    <mergeCell ref="Y4:Y5"/>
    <mergeCell ref="H4:H5"/>
    <mergeCell ref="G4:G5"/>
    <mergeCell ref="Z4:Z5"/>
    <mergeCell ref="L3:W3"/>
    <mergeCell ref="M4:O4"/>
    <mergeCell ref="P4:P5"/>
    <mergeCell ref="Q4:T4"/>
    <mergeCell ref="K4:K5"/>
    <mergeCell ref="F4:F5"/>
    <mergeCell ref="L4:L5"/>
    <mergeCell ref="A1:AC1"/>
    <mergeCell ref="E3:E5"/>
    <mergeCell ref="D3:D5"/>
    <mergeCell ref="C3:C5"/>
    <mergeCell ref="B3:B5"/>
    <mergeCell ref="A3:A5"/>
    <mergeCell ref="J4:J5"/>
    <mergeCell ref="I4:I5"/>
  </mergeCells>
  <conditionalFormatting sqref="B2:B65536">
    <cfRule type="duplicateValues" priority="1" dxfId="2" stopIfTrue="1">
      <formula>AND(COUNTIF($B$2:$B$65536,B2)&gt;1,NOT(ISBLANK(B2)))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58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pane xSplit="3" ySplit="6" topLeftCell="D1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6" sqref="E6"/>
    </sheetView>
  </sheetViews>
  <sheetFormatPr defaultColWidth="9.140625" defaultRowHeight="15"/>
  <cols>
    <col min="1" max="1" width="5.140625" style="19" customWidth="1"/>
    <col min="2" max="2" width="22.421875" style="0" customWidth="1"/>
    <col min="3" max="3" width="7.421875" style="0" customWidth="1"/>
    <col min="4" max="6" width="9.00390625" style="0" customWidth="1"/>
    <col min="7" max="7" width="29.421875" style="0" customWidth="1"/>
    <col min="8" max="8" width="36.421875" style="0" customWidth="1"/>
    <col min="9" max="9" width="21.421875" style="19" customWidth="1"/>
  </cols>
  <sheetData>
    <row r="1" spans="1:9" ht="25.5">
      <c r="A1" s="35" t="s">
        <v>129</v>
      </c>
      <c r="B1" s="35"/>
      <c r="C1" s="35"/>
      <c r="D1" s="35"/>
      <c r="E1" s="35"/>
      <c r="F1" s="35"/>
      <c r="G1" s="35"/>
      <c r="H1" s="35"/>
      <c r="I1" s="35"/>
    </row>
    <row r="2" spans="1:9" s="2" customFormat="1" ht="12.75" thickBot="1">
      <c r="A2" s="16" t="s">
        <v>109</v>
      </c>
      <c r="B2" s="1"/>
      <c r="C2" s="1"/>
      <c r="F2" s="32" t="s">
        <v>128</v>
      </c>
      <c r="G2" s="1" t="s">
        <v>29</v>
      </c>
      <c r="H2" s="31" t="s">
        <v>0</v>
      </c>
      <c r="I2" s="1" t="s">
        <v>30</v>
      </c>
    </row>
    <row r="3" spans="1:9" s="3" customFormat="1" ht="11.25">
      <c r="A3" s="39" t="s">
        <v>110</v>
      </c>
      <c r="B3" s="38" t="s">
        <v>25</v>
      </c>
      <c r="C3" s="38" t="s">
        <v>127</v>
      </c>
      <c r="D3" s="38" t="s">
        <v>16</v>
      </c>
      <c r="E3" s="38" t="s">
        <v>17</v>
      </c>
      <c r="F3" s="53"/>
      <c r="G3" s="48" t="s">
        <v>89</v>
      </c>
      <c r="H3" s="38" t="s">
        <v>88</v>
      </c>
      <c r="I3" s="45" t="s">
        <v>111</v>
      </c>
    </row>
    <row r="4" spans="1:9" s="3" customFormat="1" ht="11.25">
      <c r="A4" s="40"/>
      <c r="B4" s="33"/>
      <c r="C4" s="33"/>
      <c r="D4" s="33"/>
      <c r="E4" s="33" t="s">
        <v>18</v>
      </c>
      <c r="F4" s="42" t="s">
        <v>87</v>
      </c>
      <c r="G4" s="49"/>
      <c r="H4" s="33"/>
      <c r="I4" s="46"/>
    </row>
    <row r="5" spans="1:9" s="3" customFormat="1" ht="12" thickBot="1">
      <c r="A5" s="41"/>
      <c r="B5" s="34"/>
      <c r="C5" s="34"/>
      <c r="D5" s="51"/>
      <c r="E5" s="34"/>
      <c r="F5" s="43"/>
      <c r="G5" s="50"/>
      <c r="H5" s="51"/>
      <c r="I5" s="47"/>
    </row>
    <row r="6" spans="1:9" s="2" customFormat="1" ht="24" customHeight="1" thickBot="1">
      <c r="A6" s="17"/>
      <c r="B6" s="6" t="s">
        <v>23</v>
      </c>
      <c r="C6" s="10">
        <f>SUMPRODUCT(C7:C38+0)</f>
        <v>3642</v>
      </c>
      <c r="D6" s="10">
        <f>SUMPRODUCT(D7:D38+0)</f>
        <v>3961365</v>
      </c>
      <c r="E6" s="10">
        <f>SUMPRODUCT(E7:E38+0)</f>
        <v>3769011</v>
      </c>
      <c r="F6" s="14">
        <f>SUMPRODUCT(F7:F38+0)</f>
        <v>192354</v>
      </c>
      <c r="G6" s="5"/>
      <c r="H6" s="7"/>
      <c r="I6" s="21"/>
    </row>
    <row r="7" spans="1:11" s="2" customFormat="1" ht="12" customHeight="1">
      <c r="A7" s="25">
        <v>1</v>
      </c>
      <c r="B7" s="22" t="s">
        <v>58</v>
      </c>
      <c r="C7" s="11">
        <v>167</v>
      </c>
      <c r="D7" s="11">
        <v>150800</v>
      </c>
      <c r="E7" s="13">
        <v>150000</v>
      </c>
      <c r="F7" s="15">
        <v>800</v>
      </c>
      <c r="G7" s="8" t="s">
        <v>31</v>
      </c>
      <c r="H7" s="9" t="s">
        <v>90</v>
      </c>
      <c r="I7" s="56" t="s">
        <v>130</v>
      </c>
      <c r="K7" s="23"/>
    </row>
    <row r="8" spans="1:11" s="2" customFormat="1" ht="12" customHeight="1">
      <c r="A8" s="25">
        <v>2</v>
      </c>
      <c r="B8" s="22" t="s">
        <v>78</v>
      </c>
      <c r="C8" s="11">
        <v>50</v>
      </c>
      <c r="D8" s="11">
        <v>40000</v>
      </c>
      <c r="E8" s="11">
        <v>40000</v>
      </c>
      <c r="F8" s="15">
        <v>0</v>
      </c>
      <c r="G8" s="8" t="s">
        <v>52</v>
      </c>
      <c r="H8" s="9" t="s">
        <v>90</v>
      </c>
      <c r="I8" s="56" t="s">
        <v>131</v>
      </c>
      <c r="K8" s="23"/>
    </row>
    <row r="9" spans="1:11" s="2" customFormat="1" ht="12" customHeight="1">
      <c r="A9" s="25">
        <v>3</v>
      </c>
      <c r="B9" s="22" t="s">
        <v>76</v>
      </c>
      <c r="C9" s="11">
        <v>95</v>
      </c>
      <c r="D9" s="11">
        <v>76000</v>
      </c>
      <c r="E9" s="11">
        <v>76000</v>
      </c>
      <c r="F9" s="15">
        <v>0</v>
      </c>
      <c r="G9" s="8" t="s">
        <v>50</v>
      </c>
      <c r="H9" s="9" t="s">
        <v>91</v>
      </c>
      <c r="I9" s="56" t="s">
        <v>132</v>
      </c>
      <c r="K9" s="23"/>
    </row>
    <row r="10" spans="1:11" s="2" customFormat="1" ht="12" customHeight="1">
      <c r="A10" s="25">
        <v>4</v>
      </c>
      <c r="B10" s="22" t="s">
        <v>64</v>
      </c>
      <c r="C10" s="11">
        <v>147</v>
      </c>
      <c r="D10" s="11">
        <v>127400</v>
      </c>
      <c r="E10" s="11">
        <v>126600</v>
      </c>
      <c r="F10" s="15">
        <v>800</v>
      </c>
      <c r="G10" s="8" t="s">
        <v>37</v>
      </c>
      <c r="H10" s="9" t="s">
        <v>90</v>
      </c>
      <c r="I10" s="56" t="s">
        <v>133</v>
      </c>
      <c r="K10" s="23"/>
    </row>
    <row r="11" spans="1:11" s="2" customFormat="1" ht="12" customHeight="1">
      <c r="A11" s="25">
        <v>5</v>
      </c>
      <c r="B11" s="22" t="s">
        <v>74</v>
      </c>
      <c r="C11" s="11">
        <v>141</v>
      </c>
      <c r="D11" s="11">
        <v>131800</v>
      </c>
      <c r="E11" s="11">
        <v>128200</v>
      </c>
      <c r="F11" s="15">
        <v>3600</v>
      </c>
      <c r="G11" s="8" t="s">
        <v>48</v>
      </c>
      <c r="H11" s="9" t="s">
        <v>92</v>
      </c>
      <c r="I11" s="56" t="s">
        <v>134</v>
      </c>
      <c r="K11" s="23"/>
    </row>
    <row r="12" spans="1:11" s="2" customFormat="1" ht="12" customHeight="1">
      <c r="A12" s="25">
        <v>6</v>
      </c>
      <c r="B12" s="22" t="s">
        <v>77</v>
      </c>
      <c r="C12" s="11">
        <v>46</v>
      </c>
      <c r="D12" s="11">
        <v>29440</v>
      </c>
      <c r="E12" s="11">
        <v>12800</v>
      </c>
      <c r="F12" s="15">
        <v>16640</v>
      </c>
      <c r="G12" s="8" t="s">
        <v>51</v>
      </c>
      <c r="H12" s="9" t="s">
        <v>93</v>
      </c>
      <c r="I12" s="56" t="s">
        <v>135</v>
      </c>
      <c r="K12" s="23"/>
    </row>
    <row r="13" spans="1:11" s="2" customFormat="1" ht="12" customHeight="1">
      <c r="A13" s="25">
        <v>7</v>
      </c>
      <c r="B13" s="22" t="s">
        <v>70</v>
      </c>
      <c r="C13" s="11">
        <v>60</v>
      </c>
      <c r="D13" s="11">
        <v>38400</v>
      </c>
      <c r="E13" s="11">
        <v>0</v>
      </c>
      <c r="F13" s="15">
        <v>38400</v>
      </c>
      <c r="G13" s="8" t="s">
        <v>44</v>
      </c>
      <c r="H13" s="9" t="s">
        <v>94</v>
      </c>
      <c r="I13" s="56" t="s">
        <v>136</v>
      </c>
      <c r="K13" s="23"/>
    </row>
    <row r="14" spans="1:11" s="2" customFormat="1" ht="12" customHeight="1">
      <c r="A14" s="25">
        <v>8</v>
      </c>
      <c r="B14" s="22" t="s">
        <v>73</v>
      </c>
      <c r="C14" s="11">
        <v>94</v>
      </c>
      <c r="D14" s="11">
        <v>94000</v>
      </c>
      <c r="E14" s="11">
        <v>94000</v>
      </c>
      <c r="F14" s="15">
        <v>0</v>
      </c>
      <c r="G14" s="8" t="s">
        <v>47</v>
      </c>
      <c r="H14" s="9" t="s">
        <v>95</v>
      </c>
      <c r="I14" s="56" t="s">
        <v>137</v>
      </c>
      <c r="K14" s="23"/>
    </row>
    <row r="15" spans="1:11" s="2" customFormat="1" ht="12" customHeight="1">
      <c r="A15" s="25">
        <v>9</v>
      </c>
      <c r="B15" s="22" t="s">
        <v>72</v>
      </c>
      <c r="C15" s="11">
        <v>99</v>
      </c>
      <c r="D15" s="11">
        <v>99000</v>
      </c>
      <c r="E15" s="11">
        <v>99000</v>
      </c>
      <c r="F15" s="15">
        <v>0</v>
      </c>
      <c r="G15" s="8" t="s">
        <v>46</v>
      </c>
      <c r="H15" s="9" t="s">
        <v>96</v>
      </c>
      <c r="I15" s="56" t="s">
        <v>138</v>
      </c>
      <c r="K15" s="23"/>
    </row>
    <row r="16" spans="1:11" s="2" customFormat="1" ht="12" customHeight="1">
      <c r="A16" s="25">
        <v>10</v>
      </c>
      <c r="B16" s="22" t="s">
        <v>63</v>
      </c>
      <c r="C16" s="11">
        <v>200</v>
      </c>
      <c r="D16" s="11">
        <v>200000</v>
      </c>
      <c r="E16" s="11">
        <v>200000</v>
      </c>
      <c r="F16" s="15">
        <v>0</v>
      </c>
      <c r="G16" s="8" t="s">
        <v>36</v>
      </c>
      <c r="H16" s="9" t="s">
        <v>97</v>
      </c>
      <c r="I16" s="56" t="s">
        <v>139</v>
      </c>
      <c r="K16" s="23"/>
    </row>
    <row r="17" spans="1:11" s="2" customFormat="1" ht="12" customHeight="1">
      <c r="A17" s="25">
        <v>11</v>
      </c>
      <c r="B17" s="22" t="s">
        <v>80</v>
      </c>
      <c r="C17" s="11">
        <v>90</v>
      </c>
      <c r="D17" s="11">
        <v>89100</v>
      </c>
      <c r="E17" s="11">
        <v>89100</v>
      </c>
      <c r="F17" s="15">
        <v>0</v>
      </c>
      <c r="G17" s="8" t="s">
        <v>54</v>
      </c>
      <c r="H17" s="9" t="s">
        <v>98</v>
      </c>
      <c r="I17" s="56" t="s">
        <v>140</v>
      </c>
      <c r="K17" s="23"/>
    </row>
    <row r="18" spans="1:9" s="23" customFormat="1" ht="12" customHeight="1">
      <c r="A18" s="25">
        <v>12</v>
      </c>
      <c r="B18" s="22" t="s">
        <v>71</v>
      </c>
      <c r="C18" s="11">
        <v>93</v>
      </c>
      <c r="D18" s="24">
        <v>74400</v>
      </c>
      <c r="E18" s="11">
        <v>74400</v>
      </c>
      <c r="F18" s="15">
        <v>0</v>
      </c>
      <c r="G18" s="27" t="s">
        <v>45</v>
      </c>
      <c r="H18" s="28" t="s">
        <v>95</v>
      </c>
      <c r="I18" s="57" t="s">
        <v>141</v>
      </c>
    </row>
    <row r="19" spans="1:9" s="23" customFormat="1" ht="12" customHeight="1">
      <c r="A19" s="25">
        <v>13</v>
      </c>
      <c r="B19" s="22" t="s">
        <v>68</v>
      </c>
      <c r="C19" s="11">
        <v>96</v>
      </c>
      <c r="D19" s="24">
        <v>96000</v>
      </c>
      <c r="E19" s="11">
        <v>91000</v>
      </c>
      <c r="F19" s="15">
        <v>5000</v>
      </c>
      <c r="G19" s="8" t="s">
        <v>42</v>
      </c>
      <c r="H19" s="9" t="s">
        <v>95</v>
      </c>
      <c r="I19" s="56" t="s">
        <v>142</v>
      </c>
    </row>
    <row r="20" spans="1:9" s="23" customFormat="1" ht="12" customHeight="1">
      <c r="A20" s="25">
        <v>14</v>
      </c>
      <c r="B20" s="22" t="s">
        <v>59</v>
      </c>
      <c r="C20" s="11">
        <v>100</v>
      </c>
      <c r="D20" s="24">
        <v>100000</v>
      </c>
      <c r="E20" s="11">
        <v>100000</v>
      </c>
      <c r="F20" s="15">
        <v>0</v>
      </c>
      <c r="G20" s="8" t="s">
        <v>32</v>
      </c>
      <c r="H20" s="9" t="s">
        <v>95</v>
      </c>
      <c r="I20" s="56" t="s">
        <v>143</v>
      </c>
    </row>
    <row r="21" spans="1:9" s="23" customFormat="1" ht="12" customHeight="1">
      <c r="A21" s="25">
        <v>15</v>
      </c>
      <c r="B21" s="22" t="s">
        <v>67</v>
      </c>
      <c r="C21" s="11">
        <v>143</v>
      </c>
      <c r="D21" s="24">
        <v>133200</v>
      </c>
      <c r="E21" s="11">
        <v>123400</v>
      </c>
      <c r="F21" s="15">
        <v>9800</v>
      </c>
      <c r="G21" s="8" t="s">
        <v>41</v>
      </c>
      <c r="H21" s="9" t="s">
        <v>99</v>
      </c>
      <c r="I21" s="56" t="s">
        <v>144</v>
      </c>
    </row>
    <row r="22" spans="1:9" s="23" customFormat="1" ht="12" customHeight="1">
      <c r="A22" s="25">
        <v>16</v>
      </c>
      <c r="B22" s="22" t="s">
        <v>112</v>
      </c>
      <c r="C22" s="11">
        <v>77</v>
      </c>
      <c r="D22" s="24">
        <v>79695</v>
      </c>
      <c r="E22" s="11">
        <v>79695</v>
      </c>
      <c r="F22" s="15">
        <v>0</v>
      </c>
      <c r="G22" s="25" t="s">
        <v>38</v>
      </c>
      <c r="H22" s="22" t="s">
        <v>100</v>
      </c>
      <c r="I22" s="56" t="s">
        <v>145</v>
      </c>
    </row>
    <row r="23" spans="1:11" s="2" customFormat="1" ht="12" customHeight="1">
      <c r="A23" s="25">
        <v>17</v>
      </c>
      <c r="B23" s="22" t="s">
        <v>61</v>
      </c>
      <c r="C23" s="11">
        <v>147</v>
      </c>
      <c r="D23" s="11">
        <v>170520</v>
      </c>
      <c r="E23" s="11">
        <v>169520</v>
      </c>
      <c r="F23" s="15">
        <v>1000</v>
      </c>
      <c r="G23" s="8" t="s">
        <v>34</v>
      </c>
      <c r="H23" s="9" t="s">
        <v>99</v>
      </c>
      <c r="I23" s="56" t="s">
        <v>146</v>
      </c>
      <c r="K23" s="23"/>
    </row>
    <row r="24" spans="1:11" s="2" customFormat="1" ht="12" customHeight="1">
      <c r="A24" s="25">
        <v>18</v>
      </c>
      <c r="B24" s="22" t="s">
        <v>65</v>
      </c>
      <c r="C24" s="11">
        <v>196</v>
      </c>
      <c r="D24" s="11">
        <v>196000</v>
      </c>
      <c r="E24" s="11">
        <v>192000</v>
      </c>
      <c r="F24" s="15">
        <v>4000</v>
      </c>
      <c r="G24" s="8" t="s">
        <v>39</v>
      </c>
      <c r="H24" s="9" t="s">
        <v>99</v>
      </c>
      <c r="I24" s="56" t="s">
        <v>147</v>
      </c>
      <c r="K24" s="23"/>
    </row>
    <row r="25" spans="1:11" s="2" customFormat="1" ht="12" customHeight="1">
      <c r="A25" s="25">
        <v>19</v>
      </c>
      <c r="B25" s="22" t="s">
        <v>83</v>
      </c>
      <c r="C25" s="11">
        <v>73</v>
      </c>
      <c r="D25" s="11">
        <v>26280</v>
      </c>
      <c r="E25" s="11">
        <v>0</v>
      </c>
      <c r="F25" s="15">
        <v>26280</v>
      </c>
      <c r="G25" s="8" t="s">
        <v>57</v>
      </c>
      <c r="H25" s="9" t="s">
        <v>101</v>
      </c>
      <c r="I25" s="56" t="s">
        <v>148</v>
      </c>
      <c r="K25" s="23"/>
    </row>
    <row r="26" spans="1:11" s="2" customFormat="1" ht="12" customHeight="1">
      <c r="A26" s="25">
        <v>20</v>
      </c>
      <c r="B26" s="22" t="s">
        <v>113</v>
      </c>
      <c r="C26" s="11">
        <v>47</v>
      </c>
      <c r="D26" s="11">
        <v>48645</v>
      </c>
      <c r="E26" s="11">
        <v>48645</v>
      </c>
      <c r="F26" s="15">
        <v>0</v>
      </c>
      <c r="G26" s="25" t="s">
        <v>114</v>
      </c>
      <c r="H26" s="22" t="s">
        <v>115</v>
      </c>
      <c r="I26" s="56" t="s">
        <v>149</v>
      </c>
      <c r="K26" s="23"/>
    </row>
    <row r="27" spans="1:11" s="2" customFormat="1" ht="12" customHeight="1">
      <c r="A27" s="25">
        <v>21</v>
      </c>
      <c r="B27" s="22" t="s">
        <v>116</v>
      </c>
      <c r="C27" s="11">
        <v>0</v>
      </c>
      <c r="D27" s="11">
        <v>0</v>
      </c>
      <c r="E27" s="11">
        <v>0</v>
      </c>
      <c r="F27" s="15">
        <v>0</v>
      </c>
      <c r="G27" s="25" t="s">
        <v>117</v>
      </c>
      <c r="H27" s="22" t="s">
        <v>118</v>
      </c>
      <c r="I27" s="56" t="s">
        <v>150</v>
      </c>
      <c r="K27" s="23"/>
    </row>
    <row r="28" spans="1:11" s="2" customFormat="1" ht="12" customHeight="1">
      <c r="A28" s="25">
        <v>22</v>
      </c>
      <c r="B28" s="22" t="s">
        <v>69</v>
      </c>
      <c r="C28" s="11">
        <v>245</v>
      </c>
      <c r="D28" s="11">
        <v>245000</v>
      </c>
      <c r="E28" s="11">
        <v>245000</v>
      </c>
      <c r="F28" s="15">
        <v>0</v>
      </c>
      <c r="G28" s="8" t="s">
        <v>43</v>
      </c>
      <c r="H28" s="9" t="s">
        <v>102</v>
      </c>
      <c r="I28" s="56" t="s">
        <v>151</v>
      </c>
      <c r="K28" s="23"/>
    </row>
    <row r="29" spans="1:11" s="2" customFormat="1" ht="12" customHeight="1">
      <c r="A29" s="25">
        <v>23</v>
      </c>
      <c r="B29" s="22" t="s">
        <v>119</v>
      </c>
      <c r="C29" s="11">
        <v>84</v>
      </c>
      <c r="D29" s="11">
        <v>86940</v>
      </c>
      <c r="E29" s="11">
        <v>86940</v>
      </c>
      <c r="F29" s="15">
        <v>0</v>
      </c>
      <c r="G29" s="25" t="s">
        <v>120</v>
      </c>
      <c r="H29" s="22" t="s">
        <v>115</v>
      </c>
      <c r="I29" s="56" t="s">
        <v>152</v>
      </c>
      <c r="K29" s="23"/>
    </row>
    <row r="30" spans="1:11" s="2" customFormat="1" ht="12" customHeight="1">
      <c r="A30" s="25">
        <v>24</v>
      </c>
      <c r="B30" s="22" t="s">
        <v>75</v>
      </c>
      <c r="C30" s="11">
        <v>89</v>
      </c>
      <c r="D30" s="11">
        <v>71200</v>
      </c>
      <c r="E30" s="11">
        <v>71200</v>
      </c>
      <c r="F30" s="15">
        <v>0</v>
      </c>
      <c r="G30" s="8" t="s">
        <v>49</v>
      </c>
      <c r="H30" s="9" t="s">
        <v>103</v>
      </c>
      <c r="I30" s="56" t="s">
        <v>153</v>
      </c>
      <c r="K30" s="23"/>
    </row>
    <row r="31" spans="1:11" s="2" customFormat="1" ht="12" customHeight="1">
      <c r="A31" s="25">
        <v>25</v>
      </c>
      <c r="B31" s="22" t="s">
        <v>81</v>
      </c>
      <c r="C31" s="11">
        <v>77</v>
      </c>
      <c r="D31" s="11">
        <v>78309</v>
      </c>
      <c r="E31" s="11">
        <v>78309</v>
      </c>
      <c r="F31" s="15">
        <v>0</v>
      </c>
      <c r="G31" s="8" t="s">
        <v>55</v>
      </c>
      <c r="H31" s="9" t="s">
        <v>104</v>
      </c>
      <c r="I31" s="56" t="s">
        <v>154</v>
      </c>
      <c r="K31" s="23"/>
    </row>
    <row r="32" spans="1:11" s="2" customFormat="1" ht="12" customHeight="1">
      <c r="A32" s="25">
        <v>26</v>
      </c>
      <c r="B32" s="22" t="s">
        <v>121</v>
      </c>
      <c r="C32" s="11">
        <v>442</v>
      </c>
      <c r="D32" s="11">
        <v>693150</v>
      </c>
      <c r="E32" s="11">
        <v>693150</v>
      </c>
      <c r="F32" s="15">
        <v>0</v>
      </c>
      <c r="G32" s="25" t="s">
        <v>122</v>
      </c>
      <c r="H32" s="22" t="s">
        <v>123</v>
      </c>
      <c r="I32" s="56" t="s">
        <v>155</v>
      </c>
      <c r="K32" s="23"/>
    </row>
    <row r="33" spans="1:11" s="2" customFormat="1" ht="12" customHeight="1">
      <c r="A33" s="25">
        <v>27</v>
      </c>
      <c r="B33" s="22" t="s">
        <v>82</v>
      </c>
      <c r="C33" s="11">
        <v>73</v>
      </c>
      <c r="D33" s="11">
        <v>49640</v>
      </c>
      <c r="E33" s="11">
        <v>49640</v>
      </c>
      <c r="F33" s="15">
        <v>0</v>
      </c>
      <c r="G33" s="8" t="s">
        <v>56</v>
      </c>
      <c r="H33" s="9" t="s">
        <v>105</v>
      </c>
      <c r="I33" s="56" t="s">
        <v>156</v>
      </c>
      <c r="K33" s="23"/>
    </row>
    <row r="34" spans="1:11" s="2" customFormat="1" ht="12" customHeight="1">
      <c r="A34" s="25">
        <v>28</v>
      </c>
      <c r="B34" s="22" t="s">
        <v>79</v>
      </c>
      <c r="C34" s="11">
        <v>72</v>
      </c>
      <c r="D34" s="11">
        <v>119880</v>
      </c>
      <c r="E34" s="11">
        <v>119880</v>
      </c>
      <c r="F34" s="15">
        <v>0</v>
      </c>
      <c r="G34" s="8" t="s">
        <v>53</v>
      </c>
      <c r="H34" s="9" t="s">
        <v>104</v>
      </c>
      <c r="I34" s="56" t="s">
        <v>157</v>
      </c>
      <c r="K34" s="23"/>
    </row>
    <row r="35" spans="1:11" s="2" customFormat="1" ht="12" customHeight="1">
      <c r="A35" s="25">
        <v>29</v>
      </c>
      <c r="B35" s="22" t="s">
        <v>66</v>
      </c>
      <c r="C35" s="11">
        <v>48</v>
      </c>
      <c r="D35" s="11">
        <v>30720</v>
      </c>
      <c r="E35" s="11">
        <v>30720</v>
      </c>
      <c r="F35" s="15">
        <v>0</v>
      </c>
      <c r="G35" s="8" t="s">
        <v>40</v>
      </c>
      <c r="H35" s="9" t="s">
        <v>106</v>
      </c>
      <c r="I35" s="56" t="s">
        <v>158</v>
      </c>
      <c r="K35" s="23"/>
    </row>
    <row r="36" spans="1:11" s="2" customFormat="1" ht="12" customHeight="1">
      <c r="A36" s="25">
        <v>30</v>
      </c>
      <c r="B36" s="22" t="s">
        <v>60</v>
      </c>
      <c r="C36" s="11">
        <v>78</v>
      </c>
      <c r="D36" s="11">
        <v>45952</v>
      </c>
      <c r="E36" s="11">
        <v>45952</v>
      </c>
      <c r="F36" s="15">
        <v>0</v>
      </c>
      <c r="G36" s="8" t="s">
        <v>33</v>
      </c>
      <c r="H36" s="9" t="s">
        <v>107</v>
      </c>
      <c r="I36" s="56" t="s">
        <v>159</v>
      </c>
      <c r="K36" s="23"/>
    </row>
    <row r="37" spans="1:11" s="2" customFormat="1" ht="12" customHeight="1">
      <c r="A37" s="25">
        <v>31</v>
      </c>
      <c r="B37" s="22" t="s">
        <v>62</v>
      </c>
      <c r="C37" s="11">
        <v>258</v>
      </c>
      <c r="D37" s="11">
        <v>521669</v>
      </c>
      <c r="E37" s="11">
        <v>436850</v>
      </c>
      <c r="F37" s="15">
        <v>84819</v>
      </c>
      <c r="G37" s="8" t="s">
        <v>35</v>
      </c>
      <c r="H37" s="9" t="s">
        <v>108</v>
      </c>
      <c r="I37" s="56" t="s">
        <v>160</v>
      </c>
      <c r="K37" s="23"/>
    </row>
    <row r="38" spans="1:11" s="2" customFormat="1" ht="12" customHeight="1">
      <c r="A38" s="18">
        <v>32</v>
      </c>
      <c r="B38" s="22" t="s">
        <v>124</v>
      </c>
      <c r="C38" s="11">
        <v>15</v>
      </c>
      <c r="D38" s="11">
        <v>18225</v>
      </c>
      <c r="E38" s="11">
        <v>17010</v>
      </c>
      <c r="F38" s="15">
        <v>1215</v>
      </c>
      <c r="G38" s="25" t="s">
        <v>125</v>
      </c>
      <c r="H38" s="22" t="s">
        <v>126</v>
      </c>
      <c r="I38" s="56" t="s">
        <v>161</v>
      </c>
      <c r="K38" s="23"/>
    </row>
  </sheetData>
  <sheetProtection/>
  <mergeCells count="11">
    <mergeCell ref="C3:C5"/>
    <mergeCell ref="D3:D5"/>
    <mergeCell ref="E3:F3"/>
    <mergeCell ref="E4:E5"/>
    <mergeCell ref="F4:F5"/>
    <mergeCell ref="A1:I1"/>
    <mergeCell ref="G3:G5"/>
    <mergeCell ref="H3:H5"/>
    <mergeCell ref="I3:I5"/>
    <mergeCell ref="A3:A5"/>
    <mergeCell ref="B3:B5"/>
  </mergeCells>
  <conditionalFormatting sqref="B2:B65536">
    <cfRule type="duplicateValues" priority="1" dxfId="2" stopIfTrue="1">
      <formula>AND(COUNTIF($B$2:$B$65536,B2)&gt;1,NOT(ISBLANK(B2)))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2019-07-03T08:03:10Z</dcterms:modified>
  <cp:category/>
  <cp:version/>
  <cp:contentType/>
  <cp:contentStatus/>
</cp:coreProperties>
</file>