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05" activeTab="0"/>
  </bookViews>
  <sheets>
    <sheet name="鉴定费汇总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<sst xmlns="http://schemas.openxmlformats.org/spreadsheetml/2006/main" count="74" uniqueCount="73">
  <si>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填报单位：天津市职业培训指导中心</t>
  </si>
  <si>
    <t>制表人：</t>
  </si>
  <si>
    <t>赵媛媛</t>
  </si>
  <si>
    <t>制表日期：</t>
  </si>
  <si>
    <t>2019-10-18 16:22:03</t>
  </si>
  <si>
    <t>序号</t>
  </si>
  <si>
    <t>鉴定机构名称</t>
  </si>
  <si>
    <t>按培训等级分：</t>
  </si>
  <si>
    <t>按人员类别分：</t>
  </si>
  <si>
    <t xml:space="preserve">其中 </t>
  </si>
  <si>
    <t>资金类别</t>
  </si>
  <si>
    <t>专项  能力</t>
  </si>
  <si>
    <t>初级</t>
  </si>
  <si>
    <t>中级</t>
  </si>
  <si>
    <t>高级</t>
  </si>
  <si>
    <t>技师</t>
  </si>
  <si>
    <t>高级 技师</t>
  </si>
  <si>
    <t>企业在职职工</t>
  </si>
  <si>
    <t>其中</t>
  </si>
  <si>
    <t>院校 学生</t>
  </si>
  <si>
    <t>失业    人员</t>
  </si>
  <si>
    <t>农村  劳动力</t>
  </si>
  <si>
    <t>专业 教师</t>
  </si>
  <si>
    <t>考务费</t>
  </si>
  <si>
    <t>就业资金</t>
  </si>
  <si>
    <t>失业保险基金</t>
  </si>
  <si>
    <t>城镇在职职工</t>
  </si>
  <si>
    <t>本市农民工</t>
  </si>
  <si>
    <t>外来务工人员</t>
  </si>
  <si>
    <t>本科</t>
  </si>
  <si>
    <t>高职</t>
  </si>
  <si>
    <t>中职</t>
  </si>
  <si>
    <t>技校</t>
  </si>
  <si>
    <t>总  计</t>
  </si>
  <si>
    <t>市职业技能鉴定指导中心</t>
  </si>
  <si>
    <t>实际鉴定
人数</t>
  </si>
  <si>
    <t>鉴定补贴
金额</t>
  </si>
  <si>
    <t>银行户名</t>
  </si>
  <si>
    <t>开户银行</t>
  </si>
  <si>
    <t>银行账号</t>
  </si>
  <si>
    <t>国家职业技能鉴定所第七十二所</t>
  </si>
  <si>
    <t>国家职业技能鉴定所第四十九所</t>
  </si>
  <si>
    <t>国家职业技能鉴定所第八十五所</t>
  </si>
  <si>
    <t>中国工商银行股份有限公司天津二号桥支行</t>
  </si>
  <si>
    <t>天津市国家职业技能鉴定所第八十八所</t>
  </si>
  <si>
    <t>中国工商银行天津市新村支行</t>
  </si>
  <si>
    <t>天津市国家职业技能鉴定所第八十五所</t>
  </si>
  <si>
    <t>平安银行股份有限公司天津新技术产业园区支行</t>
  </si>
  <si>
    <t>天津市国家职业技能鉴定所第九十六所</t>
  </si>
  <si>
    <t>中国工商银行天津市津南区柳林分理处</t>
  </si>
  <si>
    <t>天津市国家职业技能鉴定所第六十九所</t>
  </si>
  <si>
    <t>中国农业银行天津宾水西道支行</t>
  </si>
  <si>
    <t>天津市国家职业技能鉴定所第七十二所</t>
  </si>
  <si>
    <t>中国工商银行天津市西康路支行</t>
  </si>
  <si>
    <t>天津市国家职业技能鉴定所第四十九所</t>
  </si>
  <si>
    <t>2019年10月职业技能培训鉴定补贴汇总（10000000184-186）</t>
  </si>
  <si>
    <t>天津市职业技能鉴定指导中心</t>
  </si>
  <si>
    <t>天津银行劳联支行</t>
  </si>
  <si>
    <t>国家职业技能鉴定所第八十八所</t>
  </si>
  <si>
    <t>国家职业技能鉴定所第九十六所</t>
  </si>
  <si>
    <t>国家职业技能鉴定所第六十八所</t>
  </si>
  <si>
    <t>天津市国家职业技能鉴定所第六十八所</t>
  </si>
  <si>
    <t>中国银行股份有限公司长江道支行</t>
  </si>
  <si>
    <t>国家职业技能鉴定所第六十九所</t>
  </si>
  <si>
    <t>鉴定
成本费</t>
  </si>
  <si>
    <t>1585********011688</t>
  </si>
  <si>
    <t>0302*********090428</t>
  </si>
  <si>
    <t>0302**********799015</t>
  </si>
  <si>
    <t>1101****210003</t>
  </si>
  <si>
    <t>2700**853154</t>
  </si>
  <si>
    <t>0302*********052368</t>
  </si>
  <si>
    <t>1901*****014769</t>
  </si>
  <si>
    <t>0302*********227610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</si>
</sst>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9"/>
      <color indexed="8"/>
      <name val="等线"/>
      <family val="0"/>
    </font>
    <font>
      <sz val="9"/>
      <color indexed="8"/>
      <name val="Times New Roman"/>
      <family val="1"/>
    </font>
    <font>
      <sz val="20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176" fontId="40" fillId="0" borderId="12" xfId="50" applyNumberFormat="1" applyFont="1" applyBorder="1" applyAlignment="1">
      <alignment vertical="center"/>
    </xf>
    <xf numFmtId="176" fontId="40" fillId="0" borderId="14" xfId="50" applyNumberFormat="1" applyFont="1" applyBorder="1" applyAlignment="1">
      <alignment vertical="center"/>
    </xf>
    <xf numFmtId="176" fontId="40" fillId="0" borderId="11" xfId="50" applyNumberFormat="1" applyFont="1" applyBorder="1" applyAlignment="1">
      <alignment vertical="center"/>
    </xf>
    <xf numFmtId="176" fontId="40" fillId="0" borderId="15" xfId="50" applyNumberFormat="1" applyFont="1" applyBorder="1" applyAlignment="1">
      <alignment vertical="center"/>
    </xf>
    <xf numFmtId="176" fontId="40" fillId="0" borderId="16" xfId="50" applyNumberFormat="1" applyFont="1" applyBorder="1" applyAlignment="1">
      <alignment vertical="center"/>
    </xf>
    <xf numFmtId="176" fontId="40" fillId="0" borderId="17" xfId="50" applyNumberFormat="1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176" fontId="40" fillId="0" borderId="19" xfId="50" applyNumberFormat="1" applyFont="1" applyBorder="1" applyAlignment="1">
      <alignment vertical="center"/>
    </xf>
    <xf numFmtId="176" fontId="40" fillId="0" borderId="16" xfId="50" applyNumberFormat="1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4" xfId="50" applyNumberFormat="1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18" xfId="0" applyFont="1" applyBorder="1" applyAlignment="1">
      <alignment vertical="center"/>
    </xf>
    <xf numFmtId="49" fontId="39" fillId="0" borderId="18" xfId="0" applyNumberFormat="1" applyFont="1" applyBorder="1" applyAlignment="1">
      <alignment vertical="center"/>
    </xf>
    <xf numFmtId="49" fontId="39" fillId="0" borderId="17" xfId="0" applyNumberFormat="1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A1">
      <pane xSplit="3" ySplit="6" topLeftCell="R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E14" sqref="AE14"/>
    </sheetView>
  </sheetViews>
  <sheetFormatPr defaultColWidth="9.140625" defaultRowHeight="15"/>
  <cols>
    <col min="1" max="1" width="4.8515625" style="0" customWidth="1"/>
    <col min="2" max="2" width="24.421875" style="0" customWidth="1"/>
    <col min="3" max="3" width="7.421875" style="0" customWidth="1"/>
    <col min="4" max="6" width="5.421875" style="0" customWidth="1"/>
    <col min="7" max="9" width="4.421875" style="0" customWidth="1"/>
    <col min="10" max="13" width="5.57421875" style="0" customWidth="1"/>
    <col min="14" max="14" width="5.00390625" style="0" customWidth="1"/>
    <col min="15" max="15" width="5.8515625" style="0" customWidth="1"/>
    <col min="16" max="19" width="4.421875" style="0" customWidth="1"/>
    <col min="20" max="20" width="6.28125" style="0" customWidth="1"/>
    <col min="21" max="21" width="4.28125" style="0" customWidth="1"/>
    <col min="22" max="22" width="8.28125" style="0" customWidth="1"/>
    <col min="23" max="26" width="7.57421875" style="0" customWidth="1"/>
    <col min="27" max="27" width="27.421875" style="0" customWidth="1"/>
    <col min="28" max="28" width="32.7109375" style="0" customWidth="1"/>
    <col min="29" max="29" width="17.421875" style="0" customWidth="1"/>
  </cols>
  <sheetData>
    <row r="1" spans="1:29" ht="25.5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14.25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1"/>
      <c r="W2" s="2"/>
      <c r="X2" s="2" t="s">
        <v>1</v>
      </c>
      <c r="Y2" s="1" t="s">
        <v>2</v>
      </c>
      <c r="AB2" s="27" t="s">
        <v>3</v>
      </c>
      <c r="AC2" s="2" t="s">
        <v>4</v>
      </c>
    </row>
    <row r="3" spans="1:29" ht="14.25" customHeight="1">
      <c r="A3" s="43" t="s">
        <v>5</v>
      </c>
      <c r="B3" s="37" t="s">
        <v>6</v>
      </c>
      <c r="C3" s="44" t="s">
        <v>35</v>
      </c>
      <c r="D3" s="45" t="s">
        <v>7</v>
      </c>
      <c r="E3" s="46"/>
      <c r="F3" s="46"/>
      <c r="G3" s="46"/>
      <c r="H3" s="46"/>
      <c r="I3" s="47"/>
      <c r="J3" s="48" t="s">
        <v>8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9"/>
      <c r="V3" s="50" t="s">
        <v>36</v>
      </c>
      <c r="W3" s="52" t="s">
        <v>9</v>
      </c>
      <c r="X3" s="52"/>
      <c r="Y3" s="43" t="s">
        <v>10</v>
      </c>
      <c r="Z3" s="44"/>
      <c r="AA3" s="43" t="s">
        <v>37</v>
      </c>
      <c r="AB3" s="37" t="s">
        <v>38</v>
      </c>
      <c r="AC3" s="38" t="s">
        <v>39</v>
      </c>
    </row>
    <row r="4" spans="1:29" ht="14.25" customHeight="1">
      <c r="A4" s="30"/>
      <c r="B4" s="33"/>
      <c r="C4" s="31"/>
      <c r="D4" s="30" t="s">
        <v>11</v>
      </c>
      <c r="E4" s="33" t="s">
        <v>12</v>
      </c>
      <c r="F4" s="33" t="s">
        <v>13</v>
      </c>
      <c r="G4" s="33" t="s">
        <v>14</v>
      </c>
      <c r="H4" s="33" t="s">
        <v>15</v>
      </c>
      <c r="I4" s="40" t="s">
        <v>16</v>
      </c>
      <c r="J4" s="41" t="s">
        <v>17</v>
      </c>
      <c r="K4" s="33" t="s">
        <v>18</v>
      </c>
      <c r="L4" s="33"/>
      <c r="M4" s="31"/>
      <c r="N4" s="30" t="s">
        <v>19</v>
      </c>
      <c r="O4" s="33" t="s">
        <v>18</v>
      </c>
      <c r="P4" s="33"/>
      <c r="Q4" s="33"/>
      <c r="R4" s="33"/>
      <c r="S4" s="33" t="s">
        <v>20</v>
      </c>
      <c r="T4" s="33" t="s">
        <v>21</v>
      </c>
      <c r="U4" s="31" t="s">
        <v>22</v>
      </c>
      <c r="V4" s="51"/>
      <c r="W4" s="35" t="s">
        <v>23</v>
      </c>
      <c r="X4" s="28" t="s">
        <v>64</v>
      </c>
      <c r="Y4" s="30" t="s">
        <v>24</v>
      </c>
      <c r="Z4" s="31" t="s">
        <v>25</v>
      </c>
      <c r="AA4" s="30"/>
      <c r="AB4" s="33"/>
      <c r="AC4" s="39"/>
    </row>
    <row r="5" spans="1:29" ht="22.5">
      <c r="A5" s="30"/>
      <c r="B5" s="33"/>
      <c r="C5" s="31"/>
      <c r="D5" s="30"/>
      <c r="E5" s="33"/>
      <c r="F5" s="33"/>
      <c r="G5" s="33"/>
      <c r="H5" s="33"/>
      <c r="I5" s="40"/>
      <c r="J5" s="41"/>
      <c r="K5" s="3" t="s">
        <v>26</v>
      </c>
      <c r="L5" s="3" t="s">
        <v>27</v>
      </c>
      <c r="M5" s="4" t="s">
        <v>28</v>
      </c>
      <c r="N5" s="32"/>
      <c r="O5" s="5" t="s">
        <v>29</v>
      </c>
      <c r="P5" s="5" t="s">
        <v>30</v>
      </c>
      <c r="Q5" s="5" t="s">
        <v>31</v>
      </c>
      <c r="R5" s="5" t="s">
        <v>32</v>
      </c>
      <c r="S5" s="34"/>
      <c r="T5" s="34"/>
      <c r="U5" s="31"/>
      <c r="V5" s="51"/>
      <c r="W5" s="36"/>
      <c r="X5" s="29"/>
      <c r="Y5" s="30"/>
      <c r="Z5" s="31"/>
      <c r="AA5" s="30"/>
      <c r="AB5" s="33"/>
      <c r="AC5" s="39"/>
    </row>
    <row r="6" spans="1:29" ht="19.5" customHeight="1">
      <c r="A6" s="6"/>
      <c r="B6" s="7" t="s">
        <v>33</v>
      </c>
      <c r="C6" s="8">
        <v>5061</v>
      </c>
      <c r="D6" s="9">
        <v>2347</v>
      </c>
      <c r="E6" s="10">
        <v>2554</v>
      </c>
      <c r="F6" s="10">
        <v>160</v>
      </c>
      <c r="G6" s="10">
        <v>0</v>
      </c>
      <c r="H6" s="10">
        <v>0</v>
      </c>
      <c r="I6" s="10">
        <v>0</v>
      </c>
      <c r="J6" s="9">
        <v>387</v>
      </c>
      <c r="K6" s="10">
        <v>130</v>
      </c>
      <c r="L6" s="10">
        <v>85</v>
      </c>
      <c r="M6" s="8">
        <v>172</v>
      </c>
      <c r="N6" s="9">
        <v>2267</v>
      </c>
      <c r="O6" s="10">
        <v>2267</v>
      </c>
      <c r="P6" s="10">
        <v>0</v>
      </c>
      <c r="Q6" s="10">
        <v>0</v>
      </c>
      <c r="R6" s="10">
        <v>0</v>
      </c>
      <c r="S6" s="10">
        <v>45</v>
      </c>
      <c r="T6" s="10">
        <v>2362</v>
      </c>
      <c r="U6" s="10">
        <v>0</v>
      </c>
      <c r="V6" s="11">
        <f>SUM(V7:V14)</f>
        <v>1368630</v>
      </c>
      <c r="W6" s="12">
        <f>SUM(W7:W14)</f>
        <v>475900</v>
      </c>
      <c r="X6" s="8">
        <f>SUM(X7:X14)</f>
        <v>892730</v>
      </c>
      <c r="Y6" s="9">
        <f>SUM(Y7:Y14)</f>
        <v>680100</v>
      </c>
      <c r="Z6" s="8">
        <f>SUM(Z7:Z14)</f>
        <v>688530</v>
      </c>
      <c r="AA6" s="6"/>
      <c r="AB6" s="14"/>
      <c r="AC6" s="15"/>
    </row>
    <row r="7" spans="1:29" ht="12" customHeight="1">
      <c r="A7" s="25">
        <v>1</v>
      </c>
      <c r="B7" s="14" t="s">
        <v>34</v>
      </c>
      <c r="C7" s="8">
        <v>5061</v>
      </c>
      <c r="D7" s="9">
        <v>2347</v>
      </c>
      <c r="E7" s="10">
        <v>2554</v>
      </c>
      <c r="F7" s="16">
        <v>160</v>
      </c>
      <c r="G7" s="10">
        <v>0</v>
      </c>
      <c r="H7" s="10">
        <v>0</v>
      </c>
      <c r="I7" s="16">
        <v>0</v>
      </c>
      <c r="J7" s="9">
        <v>387</v>
      </c>
      <c r="K7" s="10">
        <v>130</v>
      </c>
      <c r="L7" s="10">
        <v>85</v>
      </c>
      <c r="M7" s="16">
        <v>172</v>
      </c>
      <c r="N7" s="9">
        <v>2267</v>
      </c>
      <c r="O7" s="10">
        <v>2267</v>
      </c>
      <c r="P7" s="10">
        <v>0</v>
      </c>
      <c r="Q7" s="10">
        <v>0</v>
      </c>
      <c r="R7" s="10">
        <v>0</v>
      </c>
      <c r="S7" s="10">
        <v>45</v>
      </c>
      <c r="T7" s="10">
        <v>2362</v>
      </c>
      <c r="U7" s="12">
        <v>0</v>
      </c>
      <c r="V7" s="11">
        <v>475900</v>
      </c>
      <c r="W7" s="12">
        <v>475900</v>
      </c>
      <c r="X7" s="8">
        <v>0</v>
      </c>
      <c r="Y7" s="9">
        <v>226700</v>
      </c>
      <c r="Z7" s="8">
        <v>249200</v>
      </c>
      <c r="AA7" s="23" t="s">
        <v>56</v>
      </c>
      <c r="AB7" s="20" t="s">
        <v>57</v>
      </c>
      <c r="AC7" s="53" t="s">
        <v>65</v>
      </c>
    </row>
    <row r="8" spans="1:29" s="21" customFormat="1" ht="12" customHeight="1">
      <c r="A8" s="26">
        <v>2</v>
      </c>
      <c r="B8" s="20" t="s">
        <v>58</v>
      </c>
      <c r="C8" s="8">
        <v>502</v>
      </c>
      <c r="D8" s="9">
        <v>0</v>
      </c>
      <c r="E8" s="10">
        <v>342</v>
      </c>
      <c r="F8" s="10">
        <v>160</v>
      </c>
      <c r="G8" s="10">
        <v>0</v>
      </c>
      <c r="H8" s="10">
        <v>0</v>
      </c>
      <c r="I8" s="13">
        <v>0</v>
      </c>
      <c r="J8" s="9">
        <v>307</v>
      </c>
      <c r="K8" s="10">
        <v>106</v>
      </c>
      <c r="L8" s="10">
        <v>73</v>
      </c>
      <c r="M8" s="8">
        <v>128</v>
      </c>
      <c r="N8" s="9">
        <v>0</v>
      </c>
      <c r="O8" s="10">
        <v>0</v>
      </c>
      <c r="P8" s="10">
        <v>0</v>
      </c>
      <c r="Q8" s="10">
        <v>0</v>
      </c>
      <c r="R8" s="10">
        <v>0</v>
      </c>
      <c r="S8" s="10">
        <v>1</v>
      </c>
      <c r="T8" s="10">
        <v>194</v>
      </c>
      <c r="U8" s="8">
        <v>0</v>
      </c>
      <c r="V8" s="11">
        <v>91550</v>
      </c>
      <c r="W8" s="17">
        <v>0</v>
      </c>
      <c r="X8" s="8">
        <v>91550</v>
      </c>
      <c r="Y8" s="9">
        <v>0</v>
      </c>
      <c r="Z8" s="8">
        <v>91550</v>
      </c>
      <c r="AA8" s="23" t="s">
        <v>44</v>
      </c>
      <c r="AB8" s="20" t="s">
        <v>43</v>
      </c>
      <c r="AC8" s="55" t="s">
        <v>66</v>
      </c>
    </row>
    <row r="9" spans="1:29" s="21" customFormat="1" ht="12" customHeight="1">
      <c r="A9" s="25">
        <v>3</v>
      </c>
      <c r="B9" s="14" t="s">
        <v>42</v>
      </c>
      <c r="C9" s="8">
        <v>933</v>
      </c>
      <c r="D9" s="9">
        <v>0</v>
      </c>
      <c r="E9" s="10">
        <v>933</v>
      </c>
      <c r="F9" s="10">
        <v>0</v>
      </c>
      <c r="G9" s="10">
        <v>0</v>
      </c>
      <c r="H9" s="10">
        <v>0</v>
      </c>
      <c r="I9" s="13">
        <v>0</v>
      </c>
      <c r="J9" s="9">
        <v>0</v>
      </c>
      <c r="K9" s="10">
        <v>0</v>
      </c>
      <c r="L9" s="10">
        <v>0</v>
      </c>
      <c r="M9" s="8">
        <v>0</v>
      </c>
      <c r="N9" s="9">
        <v>0</v>
      </c>
      <c r="O9" s="10">
        <v>0</v>
      </c>
      <c r="P9" s="10">
        <v>0</v>
      </c>
      <c r="Q9" s="10">
        <v>0</v>
      </c>
      <c r="R9" s="10">
        <v>0</v>
      </c>
      <c r="S9" s="10">
        <v>7</v>
      </c>
      <c r="T9" s="10">
        <v>926</v>
      </c>
      <c r="U9" s="8">
        <v>0</v>
      </c>
      <c r="V9" s="11">
        <v>146550</v>
      </c>
      <c r="W9" s="17">
        <v>0</v>
      </c>
      <c r="X9" s="8">
        <v>146550</v>
      </c>
      <c r="Y9" s="9">
        <v>0</v>
      </c>
      <c r="Z9" s="13">
        <v>146550</v>
      </c>
      <c r="AA9" s="19" t="s">
        <v>46</v>
      </c>
      <c r="AB9" s="14" t="s">
        <v>45</v>
      </c>
      <c r="AC9" s="54" t="s">
        <v>67</v>
      </c>
    </row>
    <row r="10" spans="1:29" s="21" customFormat="1" ht="12" customHeight="1">
      <c r="A10" s="26">
        <v>4</v>
      </c>
      <c r="B10" s="20" t="s">
        <v>59</v>
      </c>
      <c r="C10" s="8">
        <v>995</v>
      </c>
      <c r="D10" s="9">
        <v>0</v>
      </c>
      <c r="E10" s="10">
        <v>995</v>
      </c>
      <c r="F10" s="10">
        <v>0</v>
      </c>
      <c r="G10" s="10">
        <v>0</v>
      </c>
      <c r="H10" s="10">
        <v>0</v>
      </c>
      <c r="I10" s="13">
        <v>0</v>
      </c>
      <c r="J10" s="9">
        <v>0</v>
      </c>
      <c r="K10" s="10">
        <v>0</v>
      </c>
      <c r="L10" s="10">
        <v>0</v>
      </c>
      <c r="M10" s="8">
        <v>0</v>
      </c>
      <c r="N10" s="9">
        <v>0</v>
      </c>
      <c r="O10" s="10">
        <v>0</v>
      </c>
      <c r="P10" s="10">
        <v>0</v>
      </c>
      <c r="Q10" s="10">
        <v>0</v>
      </c>
      <c r="R10" s="10">
        <v>0</v>
      </c>
      <c r="S10" s="10">
        <v>32</v>
      </c>
      <c r="T10" s="10">
        <v>963</v>
      </c>
      <c r="U10" s="8">
        <v>0</v>
      </c>
      <c r="V10" s="11">
        <v>148310</v>
      </c>
      <c r="W10" s="17">
        <v>0</v>
      </c>
      <c r="X10" s="8">
        <v>148310</v>
      </c>
      <c r="Y10" s="9">
        <v>0</v>
      </c>
      <c r="Z10" s="13">
        <v>148310</v>
      </c>
      <c r="AA10" s="22" t="s">
        <v>48</v>
      </c>
      <c r="AB10" s="20" t="s">
        <v>47</v>
      </c>
      <c r="AC10" s="54" t="s">
        <v>68</v>
      </c>
    </row>
    <row r="11" spans="1:29" ht="12" customHeight="1">
      <c r="A11" s="25">
        <v>5</v>
      </c>
      <c r="B11" s="20" t="s">
        <v>60</v>
      </c>
      <c r="C11" s="8">
        <f>SUMPRODUCT(D11:I11+0)</f>
        <v>90</v>
      </c>
      <c r="D11" s="9">
        <v>0</v>
      </c>
      <c r="E11" s="10">
        <v>90</v>
      </c>
      <c r="F11" s="10">
        <v>0</v>
      </c>
      <c r="G11" s="10">
        <v>0</v>
      </c>
      <c r="H11" s="10">
        <v>0</v>
      </c>
      <c r="I11" s="13">
        <v>0</v>
      </c>
      <c r="J11" s="9">
        <f>K11+L11+M11</f>
        <v>0</v>
      </c>
      <c r="K11" s="10">
        <v>0</v>
      </c>
      <c r="L11" s="10">
        <v>0</v>
      </c>
      <c r="M11" s="8">
        <v>0</v>
      </c>
      <c r="N11" s="9">
        <f>O11+P11+R11+Q11</f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90</v>
      </c>
      <c r="U11" s="8">
        <v>0</v>
      </c>
      <c r="V11" s="11">
        <f>W11+X11</f>
        <v>11700</v>
      </c>
      <c r="W11" s="17"/>
      <c r="X11" s="8">
        <v>11700</v>
      </c>
      <c r="Y11" s="9">
        <v>0</v>
      </c>
      <c r="Z11" s="13">
        <v>11700</v>
      </c>
      <c r="AA11" s="24" t="s">
        <v>61</v>
      </c>
      <c r="AB11" s="20" t="s">
        <v>62</v>
      </c>
      <c r="AC11" s="55" t="s">
        <v>69</v>
      </c>
    </row>
    <row r="12" spans="1:29" ht="12" customHeight="1">
      <c r="A12" s="26">
        <v>6</v>
      </c>
      <c r="B12" s="20" t="s">
        <v>63</v>
      </c>
      <c r="C12" s="8">
        <v>2347</v>
      </c>
      <c r="D12" s="9">
        <v>2347</v>
      </c>
      <c r="E12" s="10">
        <v>0</v>
      </c>
      <c r="F12" s="10">
        <v>0</v>
      </c>
      <c r="G12" s="10">
        <v>0</v>
      </c>
      <c r="H12" s="10">
        <v>0</v>
      </c>
      <c r="I12" s="13">
        <v>0</v>
      </c>
      <c r="J12" s="9">
        <v>80</v>
      </c>
      <c r="K12" s="10">
        <v>24</v>
      </c>
      <c r="L12" s="10">
        <v>12</v>
      </c>
      <c r="M12" s="8">
        <v>44</v>
      </c>
      <c r="N12" s="9">
        <v>2267</v>
      </c>
      <c r="O12" s="10">
        <v>2267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8">
        <v>0</v>
      </c>
      <c r="V12" s="11">
        <v>469400</v>
      </c>
      <c r="W12" s="17">
        <v>0</v>
      </c>
      <c r="X12" s="8">
        <v>469400</v>
      </c>
      <c r="Y12" s="9">
        <v>453400</v>
      </c>
      <c r="Z12" s="13">
        <v>16000</v>
      </c>
      <c r="AA12" s="24" t="s">
        <v>50</v>
      </c>
      <c r="AB12" s="20" t="s">
        <v>49</v>
      </c>
      <c r="AC12" s="55" t="s">
        <v>70</v>
      </c>
    </row>
    <row r="13" spans="1:29" ht="12" customHeight="1">
      <c r="A13" s="25">
        <v>7</v>
      </c>
      <c r="B13" s="14" t="s">
        <v>40</v>
      </c>
      <c r="C13" s="8">
        <v>97</v>
      </c>
      <c r="D13" s="9">
        <v>0</v>
      </c>
      <c r="E13" s="10">
        <v>97</v>
      </c>
      <c r="F13" s="10">
        <v>0</v>
      </c>
      <c r="G13" s="10">
        <v>0</v>
      </c>
      <c r="H13" s="10">
        <v>0</v>
      </c>
      <c r="I13" s="13">
        <v>0</v>
      </c>
      <c r="J13" s="9">
        <v>0</v>
      </c>
      <c r="K13" s="10">
        <v>0</v>
      </c>
      <c r="L13" s="10">
        <v>0</v>
      </c>
      <c r="M13" s="8">
        <v>0</v>
      </c>
      <c r="N13" s="9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97</v>
      </c>
      <c r="U13" s="8">
        <v>0</v>
      </c>
      <c r="V13" s="11">
        <v>12610</v>
      </c>
      <c r="W13" s="17">
        <v>0</v>
      </c>
      <c r="X13" s="8">
        <v>12610</v>
      </c>
      <c r="Y13" s="9">
        <v>0</v>
      </c>
      <c r="Z13" s="13">
        <v>12610</v>
      </c>
      <c r="AA13" s="18" t="s">
        <v>52</v>
      </c>
      <c r="AB13" s="14" t="s">
        <v>51</v>
      </c>
      <c r="AC13" s="55" t="s">
        <v>71</v>
      </c>
    </row>
    <row r="14" spans="1:29" ht="12" customHeight="1">
      <c r="A14" s="26">
        <v>8</v>
      </c>
      <c r="B14" s="14" t="s">
        <v>41</v>
      </c>
      <c r="C14" s="8">
        <v>97</v>
      </c>
      <c r="D14" s="9">
        <v>0</v>
      </c>
      <c r="E14" s="10">
        <v>97</v>
      </c>
      <c r="F14" s="10">
        <v>0</v>
      </c>
      <c r="G14" s="10">
        <v>0</v>
      </c>
      <c r="H14" s="10">
        <v>0</v>
      </c>
      <c r="I14" s="13">
        <v>0</v>
      </c>
      <c r="J14" s="9">
        <v>0</v>
      </c>
      <c r="K14" s="10">
        <v>0</v>
      </c>
      <c r="L14" s="10">
        <v>0</v>
      </c>
      <c r="M14" s="8">
        <v>0</v>
      </c>
      <c r="N14" s="9">
        <v>0</v>
      </c>
      <c r="O14" s="10">
        <v>0</v>
      </c>
      <c r="P14" s="10">
        <v>0</v>
      </c>
      <c r="Q14" s="10">
        <v>0</v>
      </c>
      <c r="R14" s="10">
        <v>0</v>
      </c>
      <c r="S14" s="10">
        <v>5</v>
      </c>
      <c r="T14" s="10">
        <v>92</v>
      </c>
      <c r="U14" s="8">
        <v>0</v>
      </c>
      <c r="V14" s="11">
        <v>12610</v>
      </c>
      <c r="W14" s="17">
        <v>0</v>
      </c>
      <c r="X14" s="8">
        <v>12610</v>
      </c>
      <c r="Y14" s="9">
        <v>0</v>
      </c>
      <c r="Z14" s="13">
        <v>12610</v>
      </c>
      <c r="AA14" s="18" t="s">
        <v>54</v>
      </c>
      <c r="AB14" s="14" t="s">
        <v>53</v>
      </c>
      <c r="AC14" s="55" t="s">
        <v>72</v>
      </c>
    </row>
  </sheetData>
  <sheetProtection/>
  <mergeCells count="29">
    <mergeCell ref="A1:AC1"/>
    <mergeCell ref="A3:A5"/>
    <mergeCell ref="B3:B5"/>
    <mergeCell ref="C3:C5"/>
    <mergeCell ref="D3:I3"/>
    <mergeCell ref="J3:U3"/>
    <mergeCell ref="V3:V5"/>
    <mergeCell ref="W3:X3"/>
    <mergeCell ref="Y3:Z3"/>
    <mergeCell ref="AA3:AA5"/>
    <mergeCell ref="AB3:AB5"/>
    <mergeCell ref="AC3:AC5"/>
    <mergeCell ref="D4:D5"/>
    <mergeCell ref="E4:E5"/>
    <mergeCell ref="F4:F5"/>
    <mergeCell ref="G4:G5"/>
    <mergeCell ref="H4:H5"/>
    <mergeCell ref="I4:I5"/>
    <mergeCell ref="J4:J5"/>
    <mergeCell ref="K4:M4"/>
    <mergeCell ref="X4:X5"/>
    <mergeCell ref="Y4:Y5"/>
    <mergeCell ref="Z4:Z5"/>
    <mergeCell ref="N4:N5"/>
    <mergeCell ref="O4:R4"/>
    <mergeCell ref="S4:S5"/>
    <mergeCell ref="T4:T5"/>
    <mergeCell ref="U4:U5"/>
    <mergeCell ref="W4:W5"/>
  </mergeCells>
  <conditionalFormatting sqref="B11:B12">
    <cfRule type="duplicateValues" priority="7" dxfId="2" stopIfTrue="1">
      <formula>AND(COUNTIF($B$11:$B$12,B11)&gt;1,NOT(ISBLANK(B11)))</formula>
    </cfRule>
  </conditionalFormatting>
  <conditionalFormatting sqref="B2:B14">
    <cfRule type="duplicateValues" priority="8" dxfId="3" stopIfTrue="1">
      <formula>AND(COUNTIF($B$2:$B$14,B2)&gt;1,NOT(ISBLANK(B2)))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 zhang</dc:creator>
  <cp:keywords/>
  <dc:description/>
  <cp:lastModifiedBy>china</cp:lastModifiedBy>
  <dcterms:created xsi:type="dcterms:W3CDTF">2019-10-19T16:17:20Z</dcterms:created>
  <dcterms:modified xsi:type="dcterms:W3CDTF">2019-10-23T01:23:01Z</dcterms:modified>
  <cp:category/>
  <cp:version/>
  <cp:contentType/>
  <cp:contentStatus/>
</cp:coreProperties>
</file>